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2" yWindow="64696" windowWidth="12120" windowHeight="9120" activeTab="0"/>
  </bookViews>
  <sheets>
    <sheet name="notes" sheetId="1" r:id="rId1"/>
    <sheet name="Food_share" sheetId="2" r:id="rId2"/>
  </sheets>
  <definedNames>
    <definedName name="DefRegion">#REF!</definedName>
    <definedName name="food_supply">#REF!</definedName>
    <definedName name="_xlnm.Print_Titles" localSheetId="1">'Food_share'!$1:$3</definedName>
    <definedName name="test">#REF!</definedName>
    <definedName name="test2">#REF!</definedName>
  </definedNames>
  <calcPr fullCalcOnLoad="1"/>
</workbook>
</file>

<file path=xl/sharedStrings.xml><?xml version="1.0" encoding="utf-8"?>
<sst xmlns="http://schemas.openxmlformats.org/spreadsheetml/2006/main" count="1296" uniqueCount="298">
  <si>
    <t>Algeria</t>
  </si>
  <si>
    <t>Argentina</t>
  </si>
  <si>
    <t>Armenia</t>
  </si>
  <si>
    <t>Bangladesh</t>
  </si>
  <si>
    <t>Brazil</t>
  </si>
  <si>
    <t>Cambodia</t>
  </si>
  <si>
    <t>Chad</t>
  </si>
  <si>
    <t>Chile</t>
  </si>
  <si>
    <t>China</t>
  </si>
  <si>
    <t>Colombia</t>
  </si>
  <si>
    <t>Ecuador</t>
  </si>
  <si>
    <t>Ethiopia</t>
  </si>
  <si>
    <t>Ghana</t>
  </si>
  <si>
    <t>Guatemala</t>
  </si>
  <si>
    <t>Haiti</t>
  </si>
  <si>
    <t>India</t>
  </si>
  <si>
    <t>Indonesia</t>
  </si>
  <si>
    <t>Jamaica</t>
  </si>
  <si>
    <t>Jordan</t>
  </si>
  <si>
    <t>Mali</t>
  </si>
  <si>
    <t>Morocco</t>
  </si>
  <si>
    <t>Nepal</t>
  </si>
  <si>
    <t>Nigeria</t>
  </si>
  <si>
    <t>Pakistan</t>
  </si>
  <si>
    <t>Panama</t>
  </si>
  <si>
    <t>Peru</t>
  </si>
  <si>
    <t>Philippines</t>
  </si>
  <si>
    <t>Poland</t>
  </si>
  <si>
    <t>Rwanda</t>
  </si>
  <si>
    <t>Senegal</t>
  </si>
  <si>
    <t>Thailand</t>
  </si>
  <si>
    <t>Trinidad and Tobago</t>
  </si>
  <si>
    <t>Tunisia</t>
  </si>
  <si>
    <t>Uzbekistan</t>
  </si>
  <si>
    <t>Zimbabwe</t>
  </si>
  <si>
    <t>Country Code</t>
  </si>
  <si>
    <t>Egypt</t>
  </si>
  <si>
    <t>Yemen</t>
  </si>
  <si>
    <t>Tanzania, United Rep of</t>
  </si>
  <si>
    <t>Aruba</t>
  </si>
  <si>
    <t>Australia</t>
  </si>
  <si>
    <t>Austria</t>
  </si>
  <si>
    <t>Bahamas</t>
  </si>
  <si>
    <t>Belgium</t>
  </si>
  <si>
    <t>Bermuda</t>
  </si>
  <si>
    <t>Canada</t>
  </si>
  <si>
    <t>Cook Islands</t>
  </si>
  <si>
    <t>Croatia</t>
  </si>
  <si>
    <t>Cyprus</t>
  </si>
  <si>
    <t>Czech Republic</t>
  </si>
  <si>
    <t>Côte d'Ivoire</t>
  </si>
  <si>
    <t>Equatorial Guinea</t>
  </si>
  <si>
    <t>Fiji Islands</t>
  </si>
  <si>
    <t>France</t>
  </si>
  <si>
    <t>French Polynesia</t>
  </si>
  <si>
    <t>Gibraltar</t>
  </si>
  <si>
    <t>Greece</t>
  </si>
  <si>
    <t>Greenland</t>
  </si>
  <si>
    <t>Guadeloupe</t>
  </si>
  <si>
    <t>Iran, Islamic Rep of</t>
  </si>
  <si>
    <t>Ireland</t>
  </si>
  <si>
    <t>Israel</t>
  </si>
  <si>
    <t>Italy</t>
  </si>
  <si>
    <t>Japan</t>
  </si>
  <si>
    <t>Korea, Republic of</t>
  </si>
  <si>
    <t>Kuwait</t>
  </si>
  <si>
    <t>Lebanon</t>
  </si>
  <si>
    <t>Lesotho</t>
  </si>
  <si>
    <t>Luxembourg</t>
  </si>
  <si>
    <t>Maldives</t>
  </si>
  <si>
    <t>Martinique</t>
  </si>
  <si>
    <t>Mauritius</t>
  </si>
  <si>
    <t>Monaco</t>
  </si>
  <si>
    <t>Myanmar</t>
  </si>
  <si>
    <t>Netherlands</t>
  </si>
  <si>
    <t>Netherlands Antilles</t>
  </si>
  <si>
    <t>New Caledonia</t>
  </si>
  <si>
    <t>New Zealand</t>
  </si>
  <si>
    <t>Norway</t>
  </si>
  <si>
    <t>Qatar</t>
  </si>
  <si>
    <t>Réunion</t>
  </si>
  <si>
    <t>Saint Helena</t>
  </si>
  <si>
    <t>Saint Lucia</t>
  </si>
  <si>
    <t>Samoa</t>
  </si>
  <si>
    <t>Singapore</t>
  </si>
  <si>
    <t>Slovakia</t>
  </si>
  <si>
    <t>Spain</t>
  </si>
  <si>
    <t>Sweden</t>
  </si>
  <si>
    <t>Switzerland</t>
  </si>
  <si>
    <t>Syrian Arab Republic</t>
  </si>
  <si>
    <t>Togo</t>
  </si>
  <si>
    <t>United Kingdom</t>
  </si>
  <si>
    <t>United States of America</t>
  </si>
  <si>
    <t>Venezuela,Bolivar Rep of</t>
  </si>
  <si>
    <t>Rural</t>
  </si>
  <si>
    <t>National</t>
  </si>
  <si>
    <t>Urban</t>
  </si>
  <si>
    <t>Bahrain</t>
  </si>
  <si>
    <t>Vanuatu</t>
  </si>
  <si>
    <t xml:space="preserve">Zambia </t>
  </si>
  <si>
    <t xml:space="preserve">Sierra Leone </t>
  </si>
  <si>
    <t>Slovenia</t>
  </si>
  <si>
    <t xml:space="preserve">Botswana </t>
  </si>
  <si>
    <t>Tajikistan</t>
  </si>
  <si>
    <t>Kazakhstan</t>
  </si>
  <si>
    <t>Tonga</t>
  </si>
  <si>
    <t>Data source:</t>
  </si>
  <si>
    <t>Remarks:</t>
  </si>
  <si>
    <t>China refers to China Mainland.</t>
  </si>
  <si>
    <t>(Excludes non-consumption expenses such as direct taxes, subscriptions, insurance premiums,etc.)</t>
  </si>
  <si>
    <t>Food consumption expenditure</t>
  </si>
  <si>
    <t>before 1990</t>
  </si>
  <si>
    <t xml:space="preserve"> Share (%) of food consumption expenditure in total household consumption expenditure</t>
  </si>
  <si>
    <t>Country Name</t>
  </si>
  <si>
    <t>Andorra</t>
  </si>
  <si>
    <t>Bhutan</t>
  </si>
  <si>
    <t>Bosnia Herzegovina</t>
  </si>
  <si>
    <t>Cape Verde</t>
  </si>
  <si>
    <t xml:space="preserve">Denmark </t>
  </si>
  <si>
    <t xml:space="preserve">Germany </t>
  </si>
  <si>
    <t>Kenya</t>
  </si>
  <si>
    <t xml:space="preserve">Lithuania </t>
  </si>
  <si>
    <t>Nicaragua</t>
  </si>
  <si>
    <t>Niger</t>
  </si>
  <si>
    <t>Timor Leste</t>
  </si>
  <si>
    <t>Uruguay</t>
  </si>
  <si>
    <t>Share (%) of food consumption expenditure in total consumption expenditure.</t>
  </si>
  <si>
    <t>Total consumption expenditure refers to the monetary value of acquired goods for consumption, food and non-food items, consumed by members of household.</t>
  </si>
  <si>
    <t>Food consumption expenditure refers to the monetary value of acquired food, purchased and non purchased, including non-alcoholic and alcoholic beverages as well as food expenses on away from home consumption in bars, restaurants, foodcourts, work canteens, street vendors, etc.</t>
  </si>
  <si>
    <t>FAO Statistics Household Survey Database; International Labour Organization (ILO) and country publications.</t>
  </si>
  <si>
    <t xml:space="preserve">Cayman Islands </t>
  </si>
  <si>
    <t xml:space="preserve">Finland </t>
  </si>
  <si>
    <t xml:space="preserve">Iceland </t>
  </si>
  <si>
    <t xml:space="preserve">Seychelles </t>
  </si>
  <si>
    <t>Russian Federation</t>
  </si>
  <si>
    <t>Dominican Republic</t>
  </si>
  <si>
    <t>Bolivia</t>
  </si>
  <si>
    <t>Iraq</t>
  </si>
  <si>
    <t>Palestine, Occupied Tr.</t>
  </si>
  <si>
    <r>
      <t xml:space="preserve">25.8 </t>
    </r>
    <r>
      <rPr>
        <i/>
        <vertAlign val="superscript"/>
        <sz val="8"/>
        <color indexed="62"/>
        <rFont val="Arial"/>
        <family val="2"/>
      </rPr>
      <t>3</t>
    </r>
  </si>
  <si>
    <t>Bolivia (Plurinational State of)</t>
  </si>
  <si>
    <t>Lao People's Democratic Republic</t>
  </si>
  <si>
    <t>Albania</t>
  </si>
  <si>
    <t>Azerbaijan</t>
  </si>
  <si>
    <t>Belarus</t>
  </si>
  <si>
    <t>Bulgaria</t>
  </si>
  <si>
    <t>Burkina Faso</t>
  </si>
  <si>
    <t>Central African Republic</t>
  </si>
  <si>
    <t>Costa Rica</t>
  </si>
  <si>
    <t>Estonia</t>
  </si>
  <si>
    <t>Georgia</t>
  </si>
  <si>
    <t>Hungary</t>
  </si>
  <si>
    <t>Kiribati</t>
  </si>
  <si>
    <t>Republic of Korea</t>
  </si>
  <si>
    <t>Latvia</t>
  </si>
  <si>
    <t xml:space="preserve">Libyan Arab Jamahiriya </t>
  </si>
  <si>
    <t>The former Yugoslav Republic of Macedonia</t>
  </si>
  <si>
    <t>Madagascar</t>
  </si>
  <si>
    <t>Malawi</t>
  </si>
  <si>
    <t>Malaysia</t>
  </si>
  <si>
    <t xml:space="preserve">Malta </t>
  </si>
  <si>
    <t>Mexico</t>
  </si>
  <si>
    <t>Moldova, Rep.</t>
  </si>
  <si>
    <t>Mozambique</t>
  </si>
  <si>
    <t>Namibia</t>
  </si>
  <si>
    <t>Oman</t>
  </si>
  <si>
    <t>Portugal</t>
  </si>
  <si>
    <t>Romania</t>
  </si>
  <si>
    <t>Serbia &amp; Montenegro</t>
  </si>
  <si>
    <t xml:space="preserve">Solomon Islands </t>
  </si>
  <si>
    <t>South Africa</t>
  </si>
  <si>
    <t>Sri Lanka</t>
  </si>
  <si>
    <t>Swaziland</t>
  </si>
  <si>
    <t>Turkey</t>
  </si>
  <si>
    <t xml:space="preserve">Uganda </t>
  </si>
  <si>
    <t>Ukraine</t>
  </si>
  <si>
    <t>Venezuela, Bolivarian Republic of</t>
  </si>
  <si>
    <t>Viet Nam</t>
  </si>
  <si>
    <r>
      <t xml:space="preserve">43.8 </t>
    </r>
    <r>
      <rPr>
        <vertAlign val="superscript"/>
        <sz val="8"/>
        <rFont val="Arial"/>
        <family val="2"/>
      </rPr>
      <t>7</t>
    </r>
  </si>
  <si>
    <r>
      <t xml:space="preserve">45.3 </t>
    </r>
    <r>
      <rPr>
        <i/>
        <vertAlign val="superscript"/>
        <sz val="8"/>
        <color indexed="62"/>
        <rFont val="Arial"/>
        <family val="2"/>
      </rPr>
      <t>7</t>
    </r>
  </si>
  <si>
    <r>
      <t xml:space="preserve">42.1 </t>
    </r>
    <r>
      <rPr>
        <i/>
        <vertAlign val="superscript"/>
        <sz val="8"/>
        <color indexed="62"/>
        <rFont val="Arial"/>
        <family val="2"/>
      </rPr>
      <t>7</t>
    </r>
  </si>
  <si>
    <t>Congo, Democratic Republic</t>
  </si>
  <si>
    <t>Montenegro</t>
  </si>
  <si>
    <t>Serbia</t>
  </si>
  <si>
    <t>Sudan</t>
  </si>
  <si>
    <t>g/</t>
  </si>
  <si>
    <t>h/</t>
  </si>
  <si>
    <t>c/</t>
  </si>
  <si>
    <t>b/</t>
  </si>
  <si>
    <r>
      <t xml:space="preserve">22.0 </t>
    </r>
    <r>
      <rPr>
        <vertAlign val="superscript"/>
        <sz val="8"/>
        <rFont val="Arial"/>
        <family val="2"/>
      </rPr>
      <t>a</t>
    </r>
  </si>
  <si>
    <r>
      <t xml:space="preserve">24.2 </t>
    </r>
    <r>
      <rPr>
        <vertAlign val="superscript"/>
        <sz val="8"/>
        <rFont val="Arial"/>
        <family val="2"/>
      </rPr>
      <t>a</t>
    </r>
  </si>
  <si>
    <r>
      <t xml:space="preserve">28.8 </t>
    </r>
    <r>
      <rPr>
        <vertAlign val="superscript"/>
        <sz val="8"/>
        <rFont val="Arial"/>
        <family val="2"/>
      </rPr>
      <t>c</t>
    </r>
  </si>
  <si>
    <r>
      <t xml:space="preserve">35.8 </t>
    </r>
    <r>
      <rPr>
        <i/>
        <vertAlign val="superscript"/>
        <sz val="8"/>
        <color indexed="62"/>
        <rFont val="Arial"/>
        <family val="2"/>
      </rPr>
      <t xml:space="preserve">c </t>
    </r>
  </si>
  <si>
    <r>
      <t xml:space="preserve">26.3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</si>
  <si>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27.0 </t>
    </r>
    <r>
      <rPr>
        <vertAlign val="superscript"/>
        <sz val="8"/>
        <rFont val="Arial"/>
        <family val="2"/>
      </rPr>
      <t>h</t>
    </r>
  </si>
  <si>
    <r>
      <t xml:space="preserve">24.0 </t>
    </r>
    <r>
      <rPr>
        <vertAlign val="superscript"/>
        <sz val="8"/>
        <rFont val="Arial"/>
        <family val="2"/>
      </rPr>
      <t>h</t>
    </r>
  </si>
  <si>
    <t>a/</t>
  </si>
  <si>
    <t>f/</t>
  </si>
  <si>
    <r>
      <t xml:space="preserve">49.0 </t>
    </r>
    <r>
      <rPr>
        <vertAlign val="superscript"/>
        <sz val="8"/>
        <rFont val="Arial"/>
        <family val="2"/>
      </rPr>
      <t>d</t>
    </r>
  </si>
  <si>
    <r>
      <t xml:space="preserve">46.6 </t>
    </r>
    <r>
      <rPr>
        <vertAlign val="superscript"/>
        <sz val="8"/>
        <rFont val="Arial"/>
        <family val="2"/>
      </rPr>
      <t>d</t>
    </r>
  </si>
  <si>
    <r>
      <t xml:space="preserve">63.7 </t>
    </r>
    <r>
      <rPr>
        <vertAlign val="superscript"/>
        <sz val="8"/>
        <rFont val="Arial"/>
        <family val="2"/>
      </rPr>
      <t>e</t>
    </r>
  </si>
  <si>
    <r>
      <t xml:space="preserve">70.1 </t>
    </r>
    <r>
      <rPr>
        <i/>
        <vertAlign val="superscript"/>
        <sz val="8"/>
        <color indexed="62"/>
        <rFont val="Arial"/>
        <family val="2"/>
      </rPr>
      <t>e</t>
    </r>
  </si>
  <si>
    <r>
      <t xml:space="preserve">56.9 </t>
    </r>
    <r>
      <rPr>
        <i/>
        <vertAlign val="superscript"/>
        <sz val="8"/>
        <color indexed="62"/>
        <rFont val="Arial"/>
        <family val="2"/>
      </rPr>
      <t>e</t>
    </r>
  </si>
  <si>
    <t>a = Includes tobacco &amp; hotel expenses</t>
  </si>
  <si>
    <t>b = Data are for capital city</t>
  </si>
  <si>
    <t>c = Includes tobacco</t>
  </si>
  <si>
    <t>d = Excludes food expenses in restaurants</t>
  </si>
  <si>
    <t>e= Preliminary estimate</t>
  </si>
  <si>
    <t>f = The survey covered households of Omani Government Employees earning monthly salaries between R.O. 120/- and R.O. 300/-.</t>
  </si>
  <si>
    <t>g = Includes hotel expenses</t>
  </si>
  <si>
    <t>h = Excludes alcoholic beverages</t>
  </si>
  <si>
    <r>
      <t xml:space="preserve">53.6 </t>
    </r>
    <r>
      <rPr>
        <vertAlign val="superscript"/>
        <sz val="8"/>
        <rFont val="Arial"/>
        <family val="2"/>
      </rPr>
      <t>h</t>
    </r>
  </si>
  <si>
    <r>
      <t xml:space="preserve">54.7 </t>
    </r>
    <r>
      <rPr>
        <vertAlign val="superscript"/>
        <sz val="8"/>
        <rFont val="Arial"/>
        <family val="2"/>
      </rPr>
      <t>h</t>
    </r>
  </si>
  <si>
    <r>
      <t xml:space="preserve">55.1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</si>
  <si>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56.1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</si>
  <si>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52.3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</si>
  <si>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53.5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</si>
  <si>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13.6 </t>
    </r>
    <r>
      <rPr>
        <vertAlign val="superscript"/>
        <sz val="8"/>
        <rFont val="Arial"/>
        <family val="2"/>
      </rPr>
      <t>h</t>
    </r>
  </si>
  <si>
    <r>
      <t xml:space="preserve">18.0 </t>
    </r>
    <r>
      <rPr>
        <vertAlign val="superscript"/>
        <sz val="8"/>
        <rFont val="Arial"/>
        <family val="2"/>
      </rPr>
      <t>c</t>
    </r>
  </si>
  <si>
    <r>
      <t xml:space="preserve">18.8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</si>
  <si>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17.9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</si>
  <si>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17.5 </t>
    </r>
    <r>
      <rPr>
        <vertAlign val="superscript"/>
        <sz val="8"/>
        <rFont val="Arial"/>
        <family val="2"/>
      </rPr>
      <t>c</t>
    </r>
  </si>
  <si>
    <r>
      <t xml:space="preserve">18.5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</si>
  <si>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17.3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</si>
  <si>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17.8 </t>
    </r>
    <r>
      <rPr>
        <vertAlign val="superscript"/>
        <sz val="8"/>
        <rFont val="Arial"/>
        <family val="2"/>
      </rPr>
      <t>c</t>
    </r>
  </si>
  <si>
    <r>
      <t xml:space="preserve">18.6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</si>
  <si>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17.7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</si>
  <si>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12.6 </t>
    </r>
    <r>
      <rPr>
        <vertAlign val="superscript"/>
        <sz val="8"/>
        <rFont val="Arial"/>
        <family val="2"/>
      </rPr>
      <t>a</t>
    </r>
  </si>
  <si>
    <r>
      <t xml:space="preserve">31.4 </t>
    </r>
    <r>
      <rPr>
        <vertAlign val="superscript"/>
        <sz val="8"/>
        <rFont val="Arial"/>
        <family val="2"/>
      </rPr>
      <t>c</t>
    </r>
  </si>
  <si>
    <r>
      <t xml:space="preserve">26.7 </t>
    </r>
    <r>
      <rPr>
        <vertAlign val="superscript"/>
        <sz val="8"/>
        <rFont val="Arial"/>
        <family val="2"/>
      </rPr>
      <t>h</t>
    </r>
  </si>
  <si>
    <r>
      <t xml:space="preserve">14.7 </t>
    </r>
    <r>
      <rPr>
        <vertAlign val="superscript"/>
        <sz val="8"/>
        <rFont val="Arial"/>
        <family val="2"/>
      </rPr>
      <t>h</t>
    </r>
  </si>
  <si>
    <r>
      <t xml:space="preserve">23.1 </t>
    </r>
    <r>
      <rPr>
        <vertAlign val="superscript"/>
        <sz val="8"/>
        <rFont val="Arial"/>
        <family val="2"/>
      </rPr>
      <t>a</t>
    </r>
  </si>
  <si>
    <r>
      <t xml:space="preserve">21.0 </t>
    </r>
    <r>
      <rPr>
        <vertAlign val="superscript"/>
        <sz val="8"/>
        <rFont val="Arial"/>
        <family val="2"/>
      </rPr>
      <t>a</t>
    </r>
  </si>
  <si>
    <r>
      <t xml:space="preserve">20.5 </t>
    </r>
    <r>
      <rPr>
        <vertAlign val="superscript"/>
        <sz val="8"/>
        <rFont val="Arial"/>
        <family val="2"/>
      </rPr>
      <t>a</t>
    </r>
  </si>
  <si>
    <r>
      <t xml:space="preserve">33.0 </t>
    </r>
    <r>
      <rPr>
        <vertAlign val="superscript"/>
        <sz val="8"/>
        <rFont val="Arial"/>
        <family val="2"/>
      </rPr>
      <t>a</t>
    </r>
  </si>
  <si>
    <r>
      <t xml:space="preserve">18.9 </t>
    </r>
    <r>
      <rPr>
        <vertAlign val="superscript"/>
        <sz val="8"/>
        <rFont val="Arial"/>
        <family val="2"/>
      </rPr>
      <t>a</t>
    </r>
  </si>
  <si>
    <r>
      <t xml:space="preserve">18.5 </t>
    </r>
    <r>
      <rPr>
        <vertAlign val="superscript"/>
        <sz val="8"/>
        <rFont val="Arial"/>
        <family val="2"/>
      </rPr>
      <t>a</t>
    </r>
  </si>
  <si>
    <r>
      <t xml:space="preserve">51.0 </t>
    </r>
    <r>
      <rPr>
        <vertAlign val="superscript"/>
        <sz val="8"/>
        <rFont val="Arial"/>
        <family val="2"/>
      </rPr>
      <t>a</t>
    </r>
  </si>
  <si>
    <r>
      <t xml:space="preserve">55.9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</si>
  <si>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47.8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</si>
  <si>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16.6 </t>
    </r>
    <r>
      <rPr>
        <vertAlign val="superscript"/>
        <sz val="8"/>
        <rFont val="Arial"/>
        <family val="2"/>
      </rPr>
      <t>h</t>
    </r>
  </si>
  <si>
    <r>
      <t xml:space="preserve">30.7 </t>
    </r>
    <r>
      <rPr>
        <vertAlign val="superscript"/>
        <sz val="8"/>
        <rFont val="Arial"/>
        <family val="2"/>
      </rPr>
      <t>a</t>
    </r>
  </si>
  <si>
    <r>
      <t xml:space="preserve">30.5 </t>
    </r>
    <r>
      <rPr>
        <vertAlign val="superscript"/>
        <sz val="8"/>
        <rFont val="Arial"/>
        <family val="2"/>
      </rPr>
      <t>a</t>
    </r>
  </si>
  <si>
    <r>
      <t xml:space="preserve">19.0 </t>
    </r>
    <r>
      <rPr>
        <vertAlign val="superscript"/>
        <sz val="8"/>
        <rFont val="Arial"/>
        <family val="2"/>
      </rPr>
      <t>h</t>
    </r>
  </si>
  <si>
    <r>
      <t xml:space="preserve">15.9 </t>
    </r>
    <r>
      <rPr>
        <vertAlign val="superscript"/>
        <sz val="8"/>
        <rFont val="Arial"/>
        <family val="2"/>
      </rPr>
      <t>h</t>
    </r>
  </si>
  <si>
    <r>
      <t xml:space="preserve">15.2 </t>
    </r>
    <r>
      <rPr>
        <vertAlign val="superscript"/>
        <sz val="8"/>
        <rFont val="Arial"/>
        <family val="2"/>
      </rPr>
      <t>h</t>
    </r>
  </si>
  <si>
    <r>
      <t xml:space="preserve">25.3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</si>
  <si>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62.8 </t>
    </r>
    <r>
      <rPr>
        <vertAlign val="superscript"/>
        <sz val="8"/>
        <rFont val="Arial"/>
        <family val="2"/>
      </rPr>
      <t>a</t>
    </r>
  </si>
  <si>
    <r>
      <t xml:space="preserve">59.6 </t>
    </r>
    <r>
      <rPr>
        <vertAlign val="superscript"/>
        <sz val="8"/>
        <rFont val="Arial"/>
        <family val="2"/>
      </rPr>
      <t>a</t>
    </r>
  </si>
  <si>
    <r>
      <t xml:space="preserve">55.9 </t>
    </r>
    <r>
      <rPr>
        <vertAlign val="superscript"/>
        <sz val="8"/>
        <rFont val="Arial"/>
        <family val="2"/>
      </rPr>
      <t>a</t>
    </r>
  </si>
  <si>
    <r>
      <t xml:space="preserve">54.0 </t>
    </r>
    <r>
      <rPr>
        <vertAlign val="superscript"/>
        <sz val="8"/>
        <rFont val="Arial"/>
        <family val="2"/>
      </rPr>
      <t>a</t>
    </r>
  </si>
  <si>
    <r>
      <t xml:space="preserve">52.5 </t>
    </r>
    <r>
      <rPr>
        <vertAlign val="superscript"/>
        <sz val="8"/>
        <rFont val="Arial"/>
        <family val="2"/>
      </rPr>
      <t>a</t>
    </r>
  </si>
  <si>
    <r>
      <t xml:space="preserve">50.4 </t>
    </r>
    <r>
      <rPr>
        <vertAlign val="superscript"/>
        <sz val="8"/>
        <rFont val="Arial"/>
        <family val="2"/>
      </rPr>
      <t>a</t>
    </r>
  </si>
  <si>
    <r>
      <t xml:space="preserve">49.0 </t>
    </r>
    <r>
      <rPr>
        <vertAlign val="superscript"/>
        <sz val="8"/>
        <rFont val="Arial"/>
        <family val="2"/>
      </rPr>
      <t>a</t>
    </r>
  </si>
  <si>
    <r>
      <t xml:space="preserve">46.0 </t>
    </r>
    <r>
      <rPr>
        <vertAlign val="superscript"/>
        <sz val="8"/>
        <rFont val="Arial"/>
        <family val="2"/>
      </rPr>
      <t>g</t>
    </r>
  </si>
  <si>
    <r>
      <t xml:space="preserve">45.1 </t>
    </r>
    <r>
      <rPr>
        <vertAlign val="superscript"/>
        <sz val="8"/>
        <rFont val="Arial"/>
        <family val="2"/>
      </rPr>
      <t>g</t>
    </r>
  </si>
  <si>
    <r>
      <t xml:space="preserve">44.0 </t>
    </r>
    <r>
      <rPr>
        <vertAlign val="superscript"/>
        <sz val="8"/>
        <rFont val="Arial"/>
        <family val="2"/>
      </rPr>
      <t>g</t>
    </r>
  </si>
  <si>
    <r>
      <t xml:space="preserve">41.1 </t>
    </r>
    <r>
      <rPr>
        <vertAlign val="superscript"/>
        <sz val="8"/>
        <rFont val="Arial"/>
        <family val="2"/>
      </rPr>
      <t>g</t>
    </r>
  </si>
  <si>
    <r>
      <t xml:space="preserve">40.8 </t>
    </r>
    <r>
      <rPr>
        <vertAlign val="superscript"/>
        <sz val="8"/>
        <rFont val="Arial"/>
        <family val="2"/>
      </rPr>
      <t>g</t>
    </r>
  </si>
  <si>
    <r>
      <t xml:space="preserve">42.9 </t>
    </r>
    <r>
      <rPr>
        <vertAlign val="superscript"/>
        <sz val="8"/>
        <rFont val="Arial"/>
        <family val="2"/>
      </rPr>
      <t>g</t>
    </r>
  </si>
  <si>
    <r>
      <t xml:space="preserve">59.8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</si>
  <si>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58.8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</si>
  <si>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56.3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</si>
  <si>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54.0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</si>
  <si>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48.6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</si>
  <si>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49.5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</si>
  <si>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46.6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</si>
  <si>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45.3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</si>
  <si>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41.4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</si>
  <si>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40.9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</si>
  <si>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40.5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</si>
  <si>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38.3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</si>
  <si>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38.0 </t>
    </r>
    <r>
      <rPr>
        <i/>
        <vertAlign val="superscript"/>
        <sz val="8"/>
        <color indexed="62"/>
        <rFont val="Arial"/>
        <family val="2"/>
      </rPr>
      <t>g</t>
    </r>
  </si>
  <si>
    <r>
      <t xml:space="preserve">62.9 </t>
    </r>
    <r>
      <rPr>
        <vertAlign val="superscript"/>
        <sz val="8"/>
        <rFont val="Arial"/>
        <family val="2"/>
      </rPr>
      <t>h</t>
    </r>
  </si>
  <si>
    <r>
      <t xml:space="preserve">77.7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</si>
  <si>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41.1 </t>
    </r>
    <r>
      <rPr>
        <i/>
        <vertAlign val="superscript"/>
        <sz val="8"/>
        <color indexed="62"/>
        <rFont val="Arial"/>
        <family val="2"/>
      </rPr>
      <t>h</t>
    </r>
  </si>
  <si>
    <r>
      <t xml:space="preserve">54.2 </t>
    </r>
    <r>
      <rPr>
        <vertAlign val="superscript"/>
        <sz val="8"/>
        <rFont val="Arial"/>
        <family val="2"/>
      </rPr>
      <t>c</t>
    </r>
  </si>
  <si>
    <r>
      <t xml:space="preserve">60.7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</si>
  <si>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50.5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</si>
  <si>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44.8 </t>
    </r>
    <r>
      <rPr>
        <vertAlign val="superscript"/>
        <sz val="8"/>
        <rFont val="Arial"/>
        <family val="2"/>
      </rPr>
      <t>a</t>
    </r>
  </si>
  <si>
    <r>
      <t xml:space="preserve">46.9 </t>
    </r>
    <r>
      <rPr>
        <vertAlign val="superscript"/>
        <sz val="8"/>
        <rFont val="Arial"/>
        <family val="2"/>
      </rPr>
      <t>a</t>
    </r>
  </si>
  <si>
    <r>
      <t xml:space="preserve">47.8 </t>
    </r>
    <r>
      <rPr>
        <vertAlign val="superscript"/>
        <sz val="8"/>
        <rFont val="Arial"/>
        <family val="2"/>
      </rPr>
      <t>a</t>
    </r>
  </si>
  <si>
    <r>
      <t xml:space="preserve">47.7 </t>
    </r>
    <r>
      <rPr>
        <vertAlign val="superscript"/>
        <sz val="8"/>
        <rFont val="Arial"/>
        <family val="2"/>
      </rPr>
      <t>a</t>
    </r>
  </si>
  <si>
    <r>
      <t xml:space="preserve">47.6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</si>
  <si>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50.3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</si>
  <si>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50.2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</si>
  <si>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50.4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</si>
  <si>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42.8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</si>
  <si>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44.9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</si>
  <si>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46.3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</si>
  <si>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46.0 </t>
    </r>
    <r>
      <rPr>
        <i/>
        <vertAlign val="superscript"/>
        <sz val="8"/>
        <color indexed="62"/>
        <rFont val="Arial"/>
        <family val="2"/>
      </rPr>
      <t>a</t>
    </r>
  </si>
  <si>
    <r>
      <t xml:space="preserve">36.7 </t>
    </r>
    <r>
      <rPr>
        <vertAlign val="superscript"/>
        <sz val="8"/>
        <rFont val="Arial"/>
        <family val="2"/>
      </rPr>
      <t>d</t>
    </r>
  </si>
  <si>
    <r>
      <t xml:space="preserve">17.8 </t>
    </r>
    <r>
      <rPr>
        <vertAlign val="superscript"/>
        <sz val="8"/>
        <rFont val="Arial"/>
        <family val="2"/>
      </rPr>
      <t>a</t>
    </r>
  </si>
  <si>
    <r>
      <t>22.8</t>
    </r>
    <r>
      <rPr>
        <vertAlign val="superscript"/>
        <sz val="8"/>
        <rFont val="Arial"/>
        <family val="2"/>
      </rPr>
      <t xml:space="preserve"> h</t>
    </r>
  </si>
  <si>
    <r>
      <t xml:space="preserve">21.8 </t>
    </r>
    <r>
      <rPr>
        <vertAlign val="superscript"/>
        <sz val="8"/>
        <rFont val="Arial"/>
        <family val="2"/>
      </rPr>
      <t>h</t>
    </r>
  </si>
  <si>
    <r>
      <t xml:space="preserve">63.0 </t>
    </r>
    <r>
      <rPr>
        <vertAlign val="superscript"/>
        <sz val="8"/>
        <rFont val="Arial"/>
        <family val="2"/>
      </rPr>
      <t>c</t>
    </r>
  </si>
  <si>
    <r>
      <t xml:space="preserve">77.0 </t>
    </r>
    <r>
      <rPr>
        <i/>
        <vertAlign val="superscript"/>
        <sz val="8"/>
        <color indexed="62"/>
        <rFont val="Arial"/>
        <family val="2"/>
      </rPr>
      <t>c</t>
    </r>
  </si>
  <si>
    <r>
      <t xml:space="preserve">55.0 </t>
    </r>
    <r>
      <rPr>
        <i/>
        <vertAlign val="superscript"/>
        <sz val="8"/>
        <color indexed="62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</si>
</sst>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m/d/yy"/>
    <numFmt numFmtId="177" formatCode="d\-mmm\-yy"/>
    <numFmt numFmtId="178" formatCode="d\-mmm"/>
    <numFmt numFmtId="179" formatCode="h:mm"/>
    <numFmt numFmtId="180" formatCode="h:mm:ss"/>
    <numFmt numFmtId="181" formatCode="m/d/yy\ h:mm"/>
    <numFmt numFmtId="182" formatCode="[$-809]dd\ mmmm\ yyyy"/>
    <numFmt numFmtId="183" formatCode="General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\ \ \ "/>
    <numFmt numFmtId="189" formatCode="0.0\ \ \ \ \ \ "/>
    <numFmt numFmtId="190" formatCode="0.0\ \ \ \ \ \ \ \ "/>
    <numFmt numFmtId="191" formatCode="0.0\ \ \ \ \ "/>
    <numFmt numFmtId="192" formatCode="\ \ \ \ @"/>
    <numFmt numFmtId="193" formatCode="\ \ \ \ \ @"/>
    <numFmt numFmtId="194" formatCode="0.0000"/>
    <numFmt numFmtId="195" formatCode="General\ \ \ \ \ "/>
    <numFmt numFmtId="196" formatCode="General\ \ "/>
    <numFmt numFmtId="197" formatCode="General\ \ \ \ "/>
    <numFmt numFmtId="198" formatCode="&quot;$&quot;#,##0.00_);[Red]\(&quot;$&quot;#,##0.00\)"/>
    <numFmt numFmtId="199" formatCode="&quot;$&quot;#,##0_);[Red]\(&quot;$&quot;#,##0\)"/>
    <numFmt numFmtId="200" formatCode="#.0"/>
    <numFmt numFmtId="201" formatCode="#.0000"/>
    <numFmt numFmtId="202" formatCode="#.00"/>
    <numFmt numFmtId="203" formatCode="#"/>
    <numFmt numFmtId="204" formatCode="\ 0"/>
    <numFmt numFmtId="205" formatCode="\ \ 0"/>
    <numFmt numFmtId="206" formatCode="0\ \ \ \ \ \ "/>
    <numFmt numFmtId="207" formatCode="0\ \ \ \ \ \ \ \ \ "/>
    <numFmt numFmtId="208" formatCode="0\ \ \ "/>
    <numFmt numFmtId="209" formatCode="0\ \ \ \ \ "/>
    <numFmt numFmtId="210" formatCode="General\ \ \ \ \ \ \ 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0.0%"/>
    <numFmt numFmtId="220" formatCode="0.0_____ "/>
  </numFmts>
  <fonts count="60">
    <font>
      <sz val="10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i/>
      <sz val="10"/>
      <color indexed="62"/>
      <name val="Arial"/>
      <family val="2"/>
    </font>
    <font>
      <i/>
      <sz val="8"/>
      <color indexed="62"/>
      <name val="Arial"/>
      <family val="2"/>
    </font>
    <font>
      <i/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color indexed="30"/>
      <name val="Arial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8"/>
      <color indexed="62"/>
      <name val="Calibri"/>
      <family val="2"/>
    </font>
    <font>
      <sz val="10"/>
      <color indexed="17"/>
      <name val="Calibri"/>
      <family val="2"/>
    </font>
    <font>
      <sz val="10"/>
      <color indexed="16"/>
      <name val="Calibri"/>
      <family val="2"/>
    </font>
    <font>
      <sz val="9"/>
      <color indexed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>
        <color indexed="48"/>
      </bottom>
    </border>
    <border>
      <left style="thin"/>
      <right>
        <color indexed="63"/>
      </right>
      <top style="thin"/>
      <bottom style="thick">
        <color indexed="48"/>
      </bottom>
    </border>
    <border>
      <left style="thin"/>
      <right style="medium"/>
      <top style="thin"/>
      <bottom style="thick">
        <color indexed="4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48"/>
      </bottom>
    </border>
    <border>
      <left style="thin"/>
      <right/>
      <top style="medium">
        <color rgb="FF0070C0"/>
      </top>
      <bottom style="thin"/>
    </border>
    <border>
      <left style="thin"/>
      <right style="thin"/>
      <top style="medium">
        <color rgb="FF0070C0"/>
      </top>
      <bottom style="thin"/>
    </border>
    <border>
      <left style="thin"/>
      <right style="medium"/>
      <top style="medium">
        <color rgb="FF0070C0"/>
      </top>
      <bottom style="thin"/>
    </border>
    <border>
      <left style="thick">
        <color rgb="FF0070C0"/>
      </left>
      <right style="thin"/>
      <top style="thick">
        <color indexed="48"/>
      </top>
      <bottom style="thin"/>
    </border>
    <border>
      <left/>
      <right style="thin"/>
      <top style="medium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thick">
        <color indexed="48"/>
      </bottom>
    </border>
    <border>
      <left style="medium"/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hair"/>
      <right style="thin"/>
      <top style="thin"/>
      <bottom style="thick">
        <color indexed="4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/>
      <top style="thick">
        <color indexed="48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>
        <color indexed="4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ck">
        <color indexed="48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0" fontId="6" fillId="0" borderId="15" xfId="58" applyNumberFormat="1" applyFont="1" applyBorder="1" applyAlignment="1">
      <alignment horizontal="right"/>
      <protection/>
    </xf>
    <xf numFmtId="170" fontId="6" fillId="0" borderId="13" xfId="58" applyNumberFormat="1" applyFont="1" applyBorder="1" applyAlignment="1">
      <alignment horizontal="right"/>
      <protection/>
    </xf>
    <xf numFmtId="170" fontId="6" fillId="0" borderId="12" xfId="58" applyNumberFormat="1" applyFont="1" applyBorder="1" applyAlignment="1">
      <alignment horizontal="right"/>
      <protection/>
    </xf>
    <xf numFmtId="170" fontId="9" fillId="0" borderId="15" xfId="58" applyNumberFormat="1" applyFont="1" applyFill="1" applyBorder="1" applyAlignment="1">
      <alignment horizontal="right"/>
      <protection/>
    </xf>
    <xf numFmtId="170" fontId="9" fillId="0" borderId="13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0" fontId="9" fillId="0" borderId="16" xfId="58" applyNumberFormat="1" applyFont="1" applyBorder="1" applyAlignment="1">
      <alignment horizontal="right"/>
      <protection/>
    </xf>
    <xf numFmtId="170" fontId="9" fillId="0" borderId="17" xfId="58" applyNumberFormat="1" applyFont="1" applyBorder="1" applyAlignment="1">
      <alignment horizontal="right"/>
      <protection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170" fontId="6" fillId="0" borderId="19" xfId="58" applyNumberFormat="1" applyFont="1" applyBorder="1" applyAlignment="1">
      <alignment horizontal="right"/>
      <protection/>
    </xf>
    <xf numFmtId="170" fontId="6" fillId="0" borderId="10" xfId="58" applyNumberFormat="1" applyFont="1" applyBorder="1" applyAlignment="1">
      <alignment horizontal="right"/>
      <protection/>
    </xf>
    <xf numFmtId="170" fontId="6" fillId="0" borderId="20" xfId="58" applyNumberFormat="1" applyFont="1" applyBorder="1" applyAlignment="1">
      <alignment horizontal="right"/>
      <protection/>
    </xf>
    <xf numFmtId="0" fontId="0" fillId="0" borderId="20" xfId="0" applyFont="1" applyBorder="1" applyAlignment="1">
      <alignment/>
    </xf>
    <xf numFmtId="170" fontId="9" fillId="0" borderId="21" xfId="58" applyNumberFormat="1" applyFont="1" applyBorder="1" applyAlignment="1">
      <alignment horizontal="right"/>
      <protection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4" xfId="0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170" fontId="9" fillId="0" borderId="16" xfId="0" applyNumberFormat="1" applyFont="1" applyBorder="1" applyAlignment="1">
      <alignment/>
    </xf>
    <xf numFmtId="170" fontId="9" fillId="0" borderId="17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70" fontId="9" fillId="0" borderId="17" xfId="58" applyNumberFormat="1" applyFont="1" applyBorder="1" applyAlignment="1">
      <alignment/>
      <protection/>
    </xf>
    <xf numFmtId="170" fontId="9" fillId="0" borderId="12" xfId="0" applyNumberFormat="1" applyFont="1" applyBorder="1" applyAlignment="1">
      <alignment/>
    </xf>
    <xf numFmtId="0" fontId="59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70" fontId="59" fillId="0" borderId="15" xfId="58" applyNumberFormat="1" applyFont="1" applyFill="1" applyBorder="1" applyAlignment="1">
      <alignment horizontal="right"/>
      <protection/>
    </xf>
    <xf numFmtId="170" fontId="59" fillId="0" borderId="13" xfId="0" applyNumberFormat="1" applyFont="1" applyBorder="1" applyAlignment="1">
      <alignment horizontal="right"/>
    </xf>
    <xf numFmtId="170" fontId="59" fillId="0" borderId="12" xfId="0" applyNumberFormat="1" applyFont="1" applyBorder="1" applyAlignment="1">
      <alignment horizontal="right"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170" fontId="6" fillId="0" borderId="25" xfId="58" applyNumberFormat="1" applyFont="1" applyBorder="1" applyAlignment="1">
      <alignment horizontal="right"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29" fillId="0" borderId="0" xfId="61" applyFont="1">
      <alignment/>
      <protection/>
    </xf>
    <xf numFmtId="0" fontId="30" fillId="0" borderId="0" xfId="61" applyFont="1">
      <alignment/>
      <protection/>
    </xf>
    <xf numFmtId="0" fontId="30" fillId="0" borderId="0" xfId="61" applyFont="1" applyAlignment="1">
      <alignment wrapText="1"/>
      <protection/>
    </xf>
    <xf numFmtId="0" fontId="30" fillId="0" borderId="0" xfId="0" applyFont="1" applyAlignment="1">
      <alignment wrapText="1"/>
    </xf>
    <xf numFmtId="0" fontId="30" fillId="0" borderId="0" xfId="61" applyFont="1" applyAlignment="1">
      <alignment/>
      <protection/>
    </xf>
    <xf numFmtId="0" fontId="30" fillId="0" borderId="0" xfId="0" applyFont="1" applyAlignment="1">
      <alignment/>
    </xf>
    <xf numFmtId="0" fontId="31" fillId="0" borderId="0" xfId="61" applyFont="1">
      <alignment/>
      <protection/>
    </xf>
    <xf numFmtId="0" fontId="32" fillId="33" borderId="20" xfId="57" applyFont="1" applyFill="1" applyBorder="1" applyAlignment="1">
      <alignment horizontal="center" vertical="center"/>
      <protection/>
    </xf>
    <xf numFmtId="0" fontId="32" fillId="33" borderId="0" xfId="57" applyFont="1" applyFill="1" applyBorder="1" applyAlignment="1">
      <alignment horizontal="center" vertical="center"/>
      <protection/>
    </xf>
    <xf numFmtId="0" fontId="33" fillId="0" borderId="0" xfId="59" applyFont="1">
      <alignment/>
      <protection/>
    </xf>
    <xf numFmtId="0" fontId="31" fillId="34" borderId="20" xfId="57" applyFont="1" applyFill="1" applyBorder="1" applyAlignment="1">
      <alignment horizontal="left" vertical="center"/>
      <protection/>
    </xf>
    <xf numFmtId="0" fontId="31" fillId="34" borderId="0" xfId="57" applyFont="1" applyFill="1" applyBorder="1" applyAlignment="1">
      <alignment horizontal="left" vertical="center"/>
      <protection/>
    </xf>
    <xf numFmtId="0" fontId="35" fillId="34" borderId="30" xfId="57" applyFont="1" applyFill="1" applyBorder="1" applyAlignment="1">
      <alignment horizontal="center" vertical="center" wrapText="1"/>
      <protection/>
    </xf>
    <xf numFmtId="0" fontId="31" fillId="34" borderId="31" xfId="57" applyFont="1" applyFill="1" applyBorder="1" applyAlignment="1">
      <alignment vertical="center" wrapText="1"/>
      <protection/>
    </xf>
    <xf numFmtId="0" fontId="31" fillId="34" borderId="32" xfId="57" applyFont="1" applyFill="1" applyBorder="1" applyAlignment="1">
      <alignment vertical="center" wrapText="1"/>
      <protection/>
    </xf>
    <xf numFmtId="0" fontId="31" fillId="34" borderId="33" xfId="57" applyFont="1" applyFill="1" applyBorder="1" applyAlignment="1">
      <alignment vertical="center" wrapText="1"/>
      <protection/>
    </xf>
    <xf numFmtId="0" fontId="35" fillId="34" borderId="34" xfId="57" applyFont="1" applyFill="1" applyBorder="1" applyAlignment="1">
      <alignment horizontal="center" vertical="center" wrapText="1"/>
      <protection/>
    </xf>
    <xf numFmtId="0" fontId="36" fillId="34" borderId="31" xfId="57" applyFont="1" applyFill="1" applyBorder="1" applyAlignment="1">
      <alignment horizontal="center" vertical="center" wrapText="1"/>
      <protection/>
    </xf>
    <xf numFmtId="0" fontId="36" fillId="34" borderId="34" xfId="59" applyFont="1" applyFill="1" applyBorder="1" applyAlignment="1">
      <alignment horizontal="center" vertical="center"/>
      <protection/>
    </xf>
    <xf numFmtId="0" fontId="36" fillId="34" borderId="34" xfId="60" applyFont="1" applyFill="1" applyBorder="1" applyAlignment="1">
      <alignment horizontal="center" vertical="center"/>
      <protection/>
    </xf>
    <xf numFmtId="0" fontId="35" fillId="0" borderId="0" xfId="59" applyFont="1">
      <alignment/>
      <protection/>
    </xf>
    <xf numFmtId="0" fontId="30" fillId="0" borderId="35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36" xfId="57" applyFont="1" applyBorder="1">
      <alignment/>
      <protection/>
    </xf>
    <xf numFmtId="0" fontId="30" fillId="0" borderId="0" xfId="0" applyFont="1" applyAlignment="1">
      <alignment/>
    </xf>
    <xf numFmtId="0" fontId="38" fillId="0" borderId="36" xfId="57" applyFont="1" applyFill="1" applyBorder="1">
      <alignment/>
      <protection/>
    </xf>
    <xf numFmtId="0" fontId="39" fillId="0" borderId="0" xfId="0" applyFont="1" applyAlignment="1">
      <alignment/>
    </xf>
    <xf numFmtId="0" fontId="30" fillId="0" borderId="37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7" fillId="0" borderId="39" xfId="0" applyFont="1" applyBorder="1" applyAlignment="1">
      <alignment/>
    </xf>
    <xf numFmtId="0" fontId="38" fillId="0" borderId="40" xfId="57" applyFont="1" applyBorder="1">
      <alignment/>
      <protection/>
    </xf>
    <xf numFmtId="0" fontId="30" fillId="0" borderId="41" xfId="0" applyFont="1" applyBorder="1" applyAlignment="1">
      <alignment/>
    </xf>
    <xf numFmtId="0" fontId="37" fillId="0" borderId="42" xfId="0" applyFont="1" applyBorder="1" applyAlignment="1">
      <alignment/>
    </xf>
    <xf numFmtId="0" fontId="37" fillId="0" borderId="43" xfId="0" applyFont="1" applyBorder="1" applyAlignment="1">
      <alignment/>
    </xf>
    <xf numFmtId="0" fontId="37" fillId="0" borderId="44" xfId="0" applyFont="1" applyBorder="1" applyAlignment="1">
      <alignment/>
    </xf>
    <xf numFmtId="0" fontId="37" fillId="0" borderId="45" xfId="57" applyFont="1" applyBorder="1">
      <alignment/>
      <protection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/>
    </xf>
    <xf numFmtId="0" fontId="37" fillId="0" borderId="49" xfId="0" applyFont="1" applyBorder="1" applyAlignment="1">
      <alignment/>
    </xf>
    <xf numFmtId="0" fontId="37" fillId="0" borderId="0" xfId="0" applyFont="1" applyAlignment="1">
      <alignment/>
    </xf>
    <xf numFmtId="0" fontId="37" fillId="0" borderId="41" xfId="0" applyFont="1" applyBorder="1" applyAlignment="1">
      <alignment/>
    </xf>
    <xf numFmtId="0" fontId="30" fillId="0" borderId="0" xfId="0" applyFont="1" applyBorder="1" applyAlignment="1">
      <alignment/>
    </xf>
    <xf numFmtId="0" fontId="40" fillId="0" borderId="0" xfId="57" applyFont="1" applyBorder="1">
      <alignment/>
      <protection/>
    </xf>
    <xf numFmtId="0" fontId="41" fillId="0" borderId="0" xfId="57" applyFont="1" applyBorder="1">
      <alignment/>
      <protection/>
    </xf>
    <xf numFmtId="0" fontId="37" fillId="0" borderId="0" xfId="0" applyFont="1" applyAlignment="1">
      <alignment/>
    </xf>
    <xf numFmtId="0" fontId="32" fillId="33" borderId="47" xfId="57" applyFont="1" applyFill="1" applyBorder="1" applyAlignment="1">
      <alignment horizontal="center" vertical="center" wrapText="1"/>
      <protection/>
    </xf>
    <xf numFmtId="0" fontId="32" fillId="33" borderId="0" xfId="57" applyFont="1" applyFill="1" applyBorder="1" applyAlignment="1">
      <alignment horizontal="center" vertical="center" wrapText="1"/>
      <protection/>
    </xf>
    <xf numFmtId="0" fontId="34" fillId="34" borderId="50" xfId="57" applyFont="1" applyFill="1" applyBorder="1" applyAlignment="1">
      <alignment horizontal="center" vertical="center" wrapText="1"/>
      <protection/>
    </xf>
    <xf numFmtId="0" fontId="34" fillId="34" borderId="51" xfId="57" applyFont="1" applyFill="1" applyBorder="1" applyAlignment="1">
      <alignment horizontal="center" vertical="center" wrapText="1"/>
      <protection/>
    </xf>
    <xf numFmtId="0" fontId="6" fillId="0" borderId="52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ealth2" xfId="57"/>
    <cellStyle name="Normal_Health2 2" xfId="58"/>
    <cellStyle name="Normal_Population1" xfId="59"/>
    <cellStyle name="Normal_Population1 2" xfId="60"/>
    <cellStyle name="Normal_undernourished_note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111</xdr:row>
      <xdr:rowOff>0</xdr:rowOff>
    </xdr:from>
    <xdr:to>
      <xdr:col>2</xdr:col>
      <xdr:colOff>771525</xdr:colOff>
      <xdr:row>111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71525" y="1551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111</xdr:row>
      <xdr:rowOff>0</xdr:rowOff>
    </xdr:from>
    <xdr:to>
      <xdr:col>2</xdr:col>
      <xdr:colOff>771525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71525" y="1551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159</xdr:row>
      <xdr:rowOff>0</xdr:rowOff>
    </xdr:from>
    <xdr:to>
      <xdr:col>2</xdr:col>
      <xdr:colOff>771525</xdr:colOff>
      <xdr:row>159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771525" y="218979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159</xdr:row>
      <xdr:rowOff>0</xdr:rowOff>
    </xdr:from>
    <xdr:to>
      <xdr:col>2</xdr:col>
      <xdr:colOff>771525</xdr:colOff>
      <xdr:row>159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71525" y="218979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407</xdr:row>
      <xdr:rowOff>0</xdr:rowOff>
    </xdr:from>
    <xdr:to>
      <xdr:col>2</xdr:col>
      <xdr:colOff>771525</xdr:colOff>
      <xdr:row>407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71525" y="55254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407</xdr:row>
      <xdr:rowOff>0</xdr:rowOff>
    </xdr:from>
    <xdr:to>
      <xdr:col>2</xdr:col>
      <xdr:colOff>771525</xdr:colOff>
      <xdr:row>407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771525" y="55254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111</xdr:row>
      <xdr:rowOff>0</xdr:rowOff>
    </xdr:from>
    <xdr:to>
      <xdr:col>1</xdr:col>
      <xdr:colOff>771525</xdr:colOff>
      <xdr:row>111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1551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111</xdr:row>
      <xdr:rowOff>0</xdr:rowOff>
    </xdr:from>
    <xdr:to>
      <xdr:col>1</xdr:col>
      <xdr:colOff>771525</xdr:colOff>
      <xdr:row>111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0" y="155162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159</xdr:row>
      <xdr:rowOff>0</xdr:rowOff>
    </xdr:from>
    <xdr:to>
      <xdr:col>1</xdr:col>
      <xdr:colOff>771525</xdr:colOff>
      <xdr:row>159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218979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159</xdr:row>
      <xdr:rowOff>0</xdr:rowOff>
    </xdr:from>
    <xdr:to>
      <xdr:col>1</xdr:col>
      <xdr:colOff>771525</xdr:colOff>
      <xdr:row>159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0" y="218979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407</xdr:row>
      <xdr:rowOff>0</xdr:rowOff>
    </xdr:from>
    <xdr:to>
      <xdr:col>1</xdr:col>
      <xdr:colOff>771525</xdr:colOff>
      <xdr:row>407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55254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407</xdr:row>
      <xdr:rowOff>0</xdr:rowOff>
    </xdr:from>
    <xdr:to>
      <xdr:col>1</xdr:col>
      <xdr:colOff>771525</xdr:colOff>
      <xdr:row>407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55254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8.8515625" style="59" customWidth="1"/>
  </cols>
  <sheetData>
    <row r="1" ht="13.5">
      <c r="A1" s="58" t="s">
        <v>106</v>
      </c>
    </row>
    <row r="2" ht="8.25" customHeight="1"/>
    <row r="3" ht="13.5">
      <c r="A3" s="59" t="s">
        <v>129</v>
      </c>
    </row>
    <row r="5" ht="13.5">
      <c r="A5" s="58" t="s">
        <v>126</v>
      </c>
    </row>
    <row r="6" ht="8.25" customHeight="1"/>
    <row r="7" spans="1:10" ht="12.75" customHeight="1">
      <c r="A7" s="60" t="s">
        <v>128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3.5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ht="13.5">
      <c r="A9" s="61"/>
      <c r="B9" s="61"/>
      <c r="C9" s="61"/>
      <c r="D9" s="61"/>
      <c r="E9" s="61"/>
      <c r="F9" s="61"/>
      <c r="G9" s="61"/>
      <c r="H9" s="61"/>
      <c r="I9" s="61"/>
      <c r="J9" s="61"/>
    </row>
    <row r="10" spans="1:10" ht="13.5">
      <c r="A10" s="60" t="s">
        <v>127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3.5">
      <c r="A11" s="61"/>
      <c r="B11" s="61"/>
      <c r="C11" s="61"/>
      <c r="D11" s="61"/>
      <c r="E11" s="61"/>
      <c r="F11" s="61"/>
      <c r="G11" s="61"/>
      <c r="H11" s="61"/>
      <c r="I11" s="61"/>
      <c r="J11" s="61"/>
    </row>
    <row r="12" spans="1:9" ht="13.5">
      <c r="A12" s="62" t="s">
        <v>109</v>
      </c>
      <c r="B12" s="63"/>
      <c r="C12" s="63"/>
      <c r="D12" s="63"/>
      <c r="E12" s="63"/>
      <c r="F12" s="63"/>
      <c r="G12" s="63"/>
      <c r="H12" s="63"/>
      <c r="I12" s="63"/>
    </row>
    <row r="14" ht="12.75" customHeight="1">
      <c r="A14" s="64" t="s">
        <v>107</v>
      </c>
    </row>
    <row r="15" ht="8.25" customHeight="1"/>
    <row r="16" ht="13.5">
      <c r="A16" s="62" t="s">
        <v>108</v>
      </c>
    </row>
    <row r="18" spans="1:11" ht="13.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13.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</sheetData>
  <sheetProtection/>
  <mergeCells count="3">
    <mergeCell ref="A7:J9"/>
    <mergeCell ref="A10:J11"/>
    <mergeCell ref="A18:K19"/>
  </mergeCells>
  <printOptions/>
  <pageMargins left="0.27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9"/>
  <sheetViews>
    <sheetView zoomScalePageLayoutView="0" workbookViewId="0" topLeftCell="C1">
      <selection activeCell="C1" sqref="C1:AA1"/>
    </sheetView>
  </sheetViews>
  <sheetFormatPr defaultColWidth="9.140625" defaultRowHeight="12.75"/>
  <cols>
    <col min="1" max="1" width="7.7109375" style="83" hidden="1" customWidth="1"/>
    <col min="2" max="2" width="24.57421875" style="83" hidden="1" customWidth="1"/>
    <col min="3" max="3" width="32.28125" style="83" customWidth="1"/>
    <col min="4" max="4" width="2.28125" style="83" customWidth="1"/>
    <col min="5" max="5" width="6.7109375" style="83" customWidth="1"/>
    <col min="6" max="6" width="6.421875" style="83" customWidth="1"/>
    <col min="7" max="10" width="5.00390625" style="83" bestFit="1" customWidth="1"/>
    <col min="11" max="27" width="5.00390625" style="83" customWidth="1"/>
    <col min="28" max="16384" width="9.140625" style="83" customWidth="1"/>
  </cols>
  <sheetData>
    <row r="1" spans="1:27" s="67" customFormat="1" ht="30" customHeight="1">
      <c r="A1" s="65"/>
      <c r="B1" s="66"/>
      <c r="C1" s="106" t="s">
        <v>110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s="67" customFormat="1" ht="27.75" customHeight="1" thickBot="1">
      <c r="A2" s="68"/>
      <c r="B2" s="69"/>
      <c r="C2" s="108" t="s">
        <v>112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</row>
    <row r="3" spans="1:27" s="78" customFormat="1" ht="24" thickBot="1">
      <c r="A3" s="70" t="s">
        <v>35</v>
      </c>
      <c r="B3" s="71" t="s">
        <v>113</v>
      </c>
      <c r="C3" s="72" t="s">
        <v>113</v>
      </c>
      <c r="D3" s="73"/>
      <c r="E3" s="74"/>
      <c r="F3" s="75" t="s">
        <v>111</v>
      </c>
      <c r="G3" s="75">
        <v>1990</v>
      </c>
      <c r="H3" s="75">
        <v>1991</v>
      </c>
      <c r="I3" s="75">
        <v>1992</v>
      </c>
      <c r="J3" s="75">
        <v>1993</v>
      </c>
      <c r="K3" s="75">
        <v>1994</v>
      </c>
      <c r="L3" s="75">
        <v>1995</v>
      </c>
      <c r="M3" s="75">
        <v>1996</v>
      </c>
      <c r="N3" s="75">
        <v>1997</v>
      </c>
      <c r="O3" s="75">
        <v>1998</v>
      </c>
      <c r="P3" s="75">
        <v>1999</v>
      </c>
      <c r="Q3" s="75">
        <v>2000</v>
      </c>
      <c r="R3" s="75">
        <v>2001</v>
      </c>
      <c r="S3" s="75">
        <v>2002</v>
      </c>
      <c r="T3" s="75">
        <v>2003</v>
      </c>
      <c r="U3" s="75">
        <v>2004</v>
      </c>
      <c r="V3" s="75">
        <v>2005</v>
      </c>
      <c r="W3" s="75">
        <v>2006</v>
      </c>
      <c r="X3" s="75">
        <v>2007</v>
      </c>
      <c r="Y3" s="75">
        <v>2008</v>
      </c>
      <c r="Z3" s="76">
        <v>2009</v>
      </c>
      <c r="AA3" s="77">
        <v>2010</v>
      </c>
    </row>
    <row r="4" spans="1:27" ht="13.5">
      <c r="A4" s="79">
        <v>3</v>
      </c>
      <c r="B4" s="80" t="s">
        <v>142</v>
      </c>
      <c r="C4" s="81" t="s">
        <v>142</v>
      </c>
      <c r="D4" s="81"/>
      <c r="E4" s="82" t="s">
        <v>95</v>
      </c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24">
        <v>67.3</v>
      </c>
      <c r="W4" s="4"/>
      <c r="X4" s="4"/>
      <c r="Y4" s="4"/>
      <c r="Z4" s="3"/>
      <c r="AA4" s="5"/>
    </row>
    <row r="5" spans="1:27" s="85" customFormat="1" ht="13.5">
      <c r="A5" s="79">
        <v>3</v>
      </c>
      <c r="B5" s="80" t="s">
        <v>142</v>
      </c>
      <c r="C5" s="81"/>
      <c r="D5" s="81"/>
      <c r="E5" s="84" t="s">
        <v>94</v>
      </c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1"/>
      <c r="V5" s="11">
        <v>71</v>
      </c>
      <c r="W5" s="13"/>
      <c r="X5" s="13"/>
      <c r="Y5" s="13"/>
      <c r="Z5" s="12"/>
      <c r="AA5" s="14"/>
    </row>
    <row r="6" spans="1:27" ht="14.25" thickBot="1">
      <c r="A6" s="86">
        <v>3</v>
      </c>
      <c r="B6" s="87" t="s">
        <v>142</v>
      </c>
      <c r="C6" s="88"/>
      <c r="D6" s="89"/>
      <c r="E6" s="90" t="s">
        <v>96</v>
      </c>
      <c r="F6" s="26"/>
      <c r="G6" s="17"/>
      <c r="H6" s="17"/>
      <c r="I6" s="17"/>
      <c r="J6" s="17">
        <v>70.3</v>
      </c>
      <c r="K6" s="17">
        <v>66.5</v>
      </c>
      <c r="L6" s="17"/>
      <c r="M6" s="17"/>
      <c r="N6" s="17"/>
      <c r="O6" s="17"/>
      <c r="P6" s="17"/>
      <c r="Q6" s="17">
        <v>54.9</v>
      </c>
      <c r="R6" s="17"/>
      <c r="S6" s="17"/>
      <c r="T6" s="17"/>
      <c r="U6" s="18"/>
      <c r="V6" s="18">
        <v>64.1</v>
      </c>
      <c r="W6" s="20"/>
      <c r="X6" s="20"/>
      <c r="Y6" s="20"/>
      <c r="Z6" s="19"/>
      <c r="AA6" s="21"/>
    </row>
    <row r="7" spans="1:27" ht="14.25" thickTop="1">
      <c r="A7" s="91">
        <v>4</v>
      </c>
      <c r="B7" s="92" t="s">
        <v>0</v>
      </c>
      <c r="C7" s="93" t="s">
        <v>0</v>
      </c>
      <c r="D7" s="94"/>
      <c r="E7" s="95" t="s">
        <v>95</v>
      </c>
      <c r="F7" s="22">
        <v>52.53</v>
      </c>
      <c r="G7" s="23"/>
      <c r="H7" s="23"/>
      <c r="I7" s="23"/>
      <c r="J7" s="23"/>
      <c r="K7" s="23"/>
      <c r="L7" s="23"/>
      <c r="M7" s="23"/>
      <c r="N7" s="23"/>
      <c r="O7" s="23">
        <v>53</v>
      </c>
      <c r="P7" s="23"/>
      <c r="Q7" s="23"/>
      <c r="R7" s="23"/>
      <c r="S7" s="23"/>
      <c r="T7" s="23"/>
      <c r="U7" s="24"/>
      <c r="V7" s="25"/>
      <c r="W7" s="1"/>
      <c r="X7" s="1"/>
      <c r="Y7" s="1"/>
      <c r="Z7" s="25"/>
      <c r="AA7" s="2"/>
    </row>
    <row r="8" spans="1:27" ht="13.5">
      <c r="A8" s="79">
        <v>4</v>
      </c>
      <c r="B8" s="96" t="s">
        <v>0</v>
      </c>
      <c r="C8" s="97"/>
      <c r="D8" s="98"/>
      <c r="E8" s="84" t="s">
        <v>94</v>
      </c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2"/>
      <c r="W8" s="13"/>
      <c r="X8" s="13"/>
      <c r="Y8" s="13"/>
      <c r="Z8" s="12"/>
      <c r="AA8" s="14"/>
    </row>
    <row r="9" spans="1:27" s="100" customFormat="1" ht="10.5" thickBot="1">
      <c r="A9" s="87">
        <v>4</v>
      </c>
      <c r="B9" s="87" t="s">
        <v>0</v>
      </c>
      <c r="C9" s="88"/>
      <c r="D9" s="99"/>
      <c r="E9" s="90" t="s">
        <v>96</v>
      </c>
      <c r="F9" s="2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27"/>
      <c r="W9" s="28"/>
      <c r="X9" s="28"/>
      <c r="Y9" s="28"/>
      <c r="Z9" s="27"/>
      <c r="AA9" s="29"/>
    </row>
    <row r="10" spans="1:27" s="100" customFormat="1" ht="10.5" thickTop="1">
      <c r="A10" s="101">
        <v>6</v>
      </c>
      <c r="B10" s="92" t="s">
        <v>114</v>
      </c>
      <c r="C10" s="93" t="s">
        <v>114</v>
      </c>
      <c r="D10" s="94"/>
      <c r="E10" s="95" t="s">
        <v>95</v>
      </c>
      <c r="F10" s="22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>
        <v>19.39</v>
      </c>
      <c r="U10" s="24"/>
      <c r="V10" s="30"/>
      <c r="W10" s="31"/>
      <c r="X10" s="31"/>
      <c r="Y10" s="31"/>
      <c r="Z10" s="30"/>
      <c r="AA10" s="32"/>
    </row>
    <row r="11" spans="1:27" s="100" customFormat="1" ht="9.75">
      <c r="A11" s="80">
        <v>6</v>
      </c>
      <c r="B11" s="96" t="s">
        <v>114</v>
      </c>
      <c r="C11" s="97"/>
      <c r="D11" s="98"/>
      <c r="E11" s="84" t="s">
        <v>94</v>
      </c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5"/>
      <c r="W11" s="16"/>
      <c r="X11" s="16"/>
      <c r="Y11" s="16"/>
      <c r="Z11" s="15"/>
      <c r="AA11" s="33"/>
    </row>
    <row r="12" spans="1:27" s="100" customFormat="1" ht="10.5" thickBot="1">
      <c r="A12" s="87">
        <v>6</v>
      </c>
      <c r="B12" s="87" t="s">
        <v>114</v>
      </c>
      <c r="C12" s="88"/>
      <c r="D12" s="99"/>
      <c r="E12" s="90" t="s">
        <v>96</v>
      </c>
      <c r="F12" s="2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27"/>
      <c r="W12" s="28"/>
      <c r="X12" s="28"/>
      <c r="Y12" s="28"/>
      <c r="Z12" s="27"/>
      <c r="AA12" s="29"/>
    </row>
    <row r="13" spans="1:27" s="100" customFormat="1" ht="10.5" thickTop="1">
      <c r="A13" s="101">
        <v>9</v>
      </c>
      <c r="B13" s="92" t="s">
        <v>1</v>
      </c>
      <c r="C13" s="93" t="s">
        <v>1</v>
      </c>
      <c r="D13" s="94"/>
      <c r="E13" s="95" t="s">
        <v>95</v>
      </c>
      <c r="F13" s="22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>
        <v>33.4</v>
      </c>
      <c r="V13" s="30"/>
      <c r="W13" s="31"/>
      <c r="X13" s="31"/>
      <c r="Y13" s="31"/>
      <c r="Z13" s="30"/>
      <c r="AA13" s="32"/>
    </row>
    <row r="14" spans="1:27" s="100" customFormat="1" ht="9.75">
      <c r="A14" s="80">
        <v>9</v>
      </c>
      <c r="B14" s="96" t="s">
        <v>1</v>
      </c>
      <c r="C14" s="97"/>
      <c r="D14" s="98"/>
      <c r="E14" s="84" t="s">
        <v>94</v>
      </c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5"/>
      <c r="W14" s="16"/>
      <c r="X14" s="16"/>
      <c r="Y14" s="16"/>
      <c r="Z14" s="15"/>
      <c r="AA14" s="33"/>
    </row>
    <row r="15" spans="1:27" s="100" customFormat="1" ht="10.5" thickBot="1">
      <c r="A15" s="87">
        <v>9</v>
      </c>
      <c r="B15" s="87" t="s">
        <v>1</v>
      </c>
      <c r="C15" s="88"/>
      <c r="D15" s="99"/>
      <c r="E15" s="90" t="s">
        <v>96</v>
      </c>
      <c r="F15" s="26"/>
      <c r="G15" s="17"/>
      <c r="H15" s="17"/>
      <c r="I15" s="17"/>
      <c r="J15" s="17"/>
      <c r="K15" s="17"/>
      <c r="L15" s="17"/>
      <c r="M15" s="17">
        <v>34</v>
      </c>
      <c r="N15" s="17"/>
      <c r="O15" s="17"/>
      <c r="P15" s="17"/>
      <c r="Q15" s="17"/>
      <c r="R15" s="17"/>
      <c r="S15" s="17"/>
      <c r="T15" s="17"/>
      <c r="U15" s="18">
        <v>32.8</v>
      </c>
      <c r="V15" s="27"/>
      <c r="W15" s="28"/>
      <c r="X15" s="28"/>
      <c r="Y15" s="28"/>
      <c r="Z15" s="27"/>
      <c r="AA15" s="29"/>
    </row>
    <row r="16" spans="1:27" s="100" customFormat="1" ht="10.5" thickTop="1">
      <c r="A16" s="101">
        <v>1</v>
      </c>
      <c r="B16" s="92" t="s">
        <v>2</v>
      </c>
      <c r="C16" s="93" t="s">
        <v>2</v>
      </c>
      <c r="D16" s="94"/>
      <c r="E16" s="95" t="s">
        <v>95</v>
      </c>
      <c r="F16" s="22"/>
      <c r="G16" s="23"/>
      <c r="H16" s="23"/>
      <c r="I16" s="23"/>
      <c r="J16" s="23"/>
      <c r="K16" s="23"/>
      <c r="L16" s="23"/>
      <c r="M16" s="23">
        <v>52</v>
      </c>
      <c r="N16" s="23"/>
      <c r="O16" s="23"/>
      <c r="P16" s="23">
        <v>64.5</v>
      </c>
      <c r="Q16" s="23"/>
      <c r="R16" s="23">
        <v>65.5</v>
      </c>
      <c r="S16" s="23">
        <v>67.5</v>
      </c>
      <c r="T16" s="23">
        <v>68</v>
      </c>
      <c r="U16" s="24">
        <v>56.9</v>
      </c>
      <c r="V16" s="30">
        <v>57.9</v>
      </c>
      <c r="W16" s="31">
        <v>57.4</v>
      </c>
      <c r="X16" s="31">
        <v>54.4</v>
      </c>
      <c r="Y16" s="31">
        <v>52.7</v>
      </c>
      <c r="Z16" s="35">
        <v>52</v>
      </c>
      <c r="AA16" s="32"/>
    </row>
    <row r="17" spans="1:27" s="100" customFormat="1" ht="9.75">
      <c r="A17" s="80">
        <v>1</v>
      </c>
      <c r="B17" s="96" t="s">
        <v>2</v>
      </c>
      <c r="C17" s="97"/>
      <c r="D17" s="98"/>
      <c r="E17" s="84" t="s">
        <v>94</v>
      </c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>
        <v>69.9</v>
      </c>
      <c r="S17" s="10">
        <v>71.6</v>
      </c>
      <c r="T17" s="10">
        <v>76.5</v>
      </c>
      <c r="U17" s="11">
        <v>63.4</v>
      </c>
      <c r="V17" s="15">
        <v>65.8</v>
      </c>
      <c r="W17" s="16">
        <v>64.9</v>
      </c>
      <c r="X17" s="16">
        <v>59.6</v>
      </c>
      <c r="Y17" s="16">
        <v>58.3</v>
      </c>
      <c r="Z17" s="15">
        <v>57.3</v>
      </c>
      <c r="AA17" s="33"/>
    </row>
    <row r="18" spans="1:27" s="100" customFormat="1" ht="10.5" thickBot="1">
      <c r="A18" s="87">
        <v>1</v>
      </c>
      <c r="B18" s="87" t="s">
        <v>2</v>
      </c>
      <c r="C18" s="88"/>
      <c r="D18" s="99"/>
      <c r="E18" s="90" t="s">
        <v>96</v>
      </c>
      <c r="F18" s="2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63.4</v>
      </c>
      <c r="S18" s="17">
        <v>64.8</v>
      </c>
      <c r="T18" s="17">
        <v>63.5</v>
      </c>
      <c r="U18" s="18">
        <v>53.9</v>
      </c>
      <c r="V18" s="27">
        <v>54.2</v>
      </c>
      <c r="W18" s="28">
        <v>53.8</v>
      </c>
      <c r="X18" s="37">
        <v>52</v>
      </c>
      <c r="Y18" s="28">
        <v>50.1</v>
      </c>
      <c r="Z18" s="27">
        <v>49.6</v>
      </c>
      <c r="AA18" s="29"/>
    </row>
    <row r="19" spans="1:27" s="100" customFormat="1" ht="10.5" thickTop="1">
      <c r="A19" s="101">
        <v>22</v>
      </c>
      <c r="B19" s="92" t="s">
        <v>39</v>
      </c>
      <c r="C19" s="93" t="s">
        <v>39</v>
      </c>
      <c r="D19" s="94"/>
      <c r="E19" s="95" t="s">
        <v>95</v>
      </c>
      <c r="F19" s="22"/>
      <c r="G19" s="23"/>
      <c r="H19" s="23"/>
      <c r="I19" s="23"/>
      <c r="J19" s="23">
        <v>16</v>
      </c>
      <c r="K19" s="23"/>
      <c r="L19" s="23"/>
      <c r="M19" s="23"/>
      <c r="N19" s="23"/>
      <c r="O19" s="23">
        <v>13</v>
      </c>
      <c r="P19" s="23"/>
      <c r="Q19" s="23"/>
      <c r="R19" s="23"/>
      <c r="S19" s="23"/>
      <c r="T19" s="23"/>
      <c r="U19" s="24"/>
      <c r="V19" s="30"/>
      <c r="W19" s="31">
        <v>11.9</v>
      </c>
      <c r="X19" s="31"/>
      <c r="Y19" s="31"/>
      <c r="Z19" s="30"/>
      <c r="AA19" s="32"/>
    </row>
    <row r="20" spans="1:27" s="100" customFormat="1" ht="9.75">
      <c r="A20" s="80">
        <v>22</v>
      </c>
      <c r="B20" s="96" t="s">
        <v>39</v>
      </c>
      <c r="C20" s="97"/>
      <c r="D20" s="98"/>
      <c r="E20" s="84" t="s">
        <v>94</v>
      </c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15"/>
      <c r="W20" s="16"/>
      <c r="X20" s="16"/>
      <c r="Y20" s="16"/>
      <c r="Z20" s="15"/>
      <c r="AA20" s="33"/>
    </row>
    <row r="21" spans="1:27" s="100" customFormat="1" ht="10.5" thickBot="1">
      <c r="A21" s="87">
        <v>22</v>
      </c>
      <c r="B21" s="87" t="s">
        <v>39</v>
      </c>
      <c r="C21" s="88"/>
      <c r="D21" s="99"/>
      <c r="E21" s="90" t="s">
        <v>96</v>
      </c>
      <c r="F21" s="2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27"/>
      <c r="W21" s="28"/>
      <c r="X21" s="28"/>
      <c r="Y21" s="28"/>
      <c r="Z21" s="27"/>
      <c r="AA21" s="29"/>
    </row>
    <row r="22" spans="1:27" s="100" customFormat="1" ht="10.5" thickTop="1">
      <c r="A22" s="101">
        <v>10</v>
      </c>
      <c r="B22" s="92" t="s">
        <v>40</v>
      </c>
      <c r="C22" s="93" t="s">
        <v>40</v>
      </c>
      <c r="D22" s="94"/>
      <c r="E22" s="95" t="s">
        <v>95</v>
      </c>
      <c r="F22" s="22">
        <v>24</v>
      </c>
      <c r="G22" s="23"/>
      <c r="H22" s="23"/>
      <c r="I22" s="23"/>
      <c r="J22" s="23">
        <v>22</v>
      </c>
      <c r="K22" s="23"/>
      <c r="L22" s="23"/>
      <c r="M22" s="23"/>
      <c r="N22" s="23"/>
      <c r="O22" s="23">
        <v>21</v>
      </c>
      <c r="P22" s="23"/>
      <c r="Q22" s="23">
        <v>14.8</v>
      </c>
      <c r="R22" s="23"/>
      <c r="S22" s="23"/>
      <c r="T22" s="23">
        <v>19.7</v>
      </c>
      <c r="U22" s="24"/>
      <c r="V22" s="30"/>
      <c r="W22" s="31"/>
      <c r="X22" s="31"/>
      <c r="Y22" s="31"/>
      <c r="Z22" s="30"/>
      <c r="AA22" s="32"/>
    </row>
    <row r="23" spans="1:27" s="100" customFormat="1" ht="9.75">
      <c r="A23" s="80">
        <v>10</v>
      </c>
      <c r="B23" s="96" t="s">
        <v>40</v>
      </c>
      <c r="C23" s="97"/>
      <c r="D23" s="98"/>
      <c r="E23" s="84" t="s">
        <v>94</v>
      </c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5"/>
      <c r="W23" s="16"/>
      <c r="X23" s="16"/>
      <c r="Y23" s="16"/>
      <c r="Z23" s="15"/>
      <c r="AA23" s="33"/>
    </row>
    <row r="24" spans="1:27" s="100" customFormat="1" ht="10.5" thickBot="1">
      <c r="A24" s="87">
        <v>10</v>
      </c>
      <c r="B24" s="87" t="s">
        <v>40</v>
      </c>
      <c r="C24" s="88"/>
      <c r="D24" s="99"/>
      <c r="E24" s="90" t="s">
        <v>96</v>
      </c>
      <c r="F24" s="2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27"/>
      <c r="W24" s="28"/>
      <c r="X24" s="28"/>
      <c r="Y24" s="28"/>
      <c r="Z24" s="27"/>
      <c r="AA24" s="29"/>
    </row>
    <row r="25" spans="1:27" s="100" customFormat="1" ht="10.5" thickTop="1">
      <c r="A25" s="101">
        <v>11</v>
      </c>
      <c r="B25" s="92" t="s">
        <v>41</v>
      </c>
      <c r="C25" s="93" t="s">
        <v>41</v>
      </c>
      <c r="D25" s="94"/>
      <c r="E25" s="95" t="s">
        <v>95</v>
      </c>
      <c r="F25" s="22">
        <v>22.9</v>
      </c>
      <c r="G25" s="23"/>
      <c r="H25" s="23"/>
      <c r="I25" s="23"/>
      <c r="J25" s="23">
        <v>16</v>
      </c>
      <c r="K25" s="23"/>
      <c r="L25" s="23"/>
      <c r="M25" s="23"/>
      <c r="N25" s="23"/>
      <c r="O25" s="23"/>
      <c r="P25" s="23"/>
      <c r="Q25" s="23">
        <v>15.9</v>
      </c>
      <c r="R25" s="23"/>
      <c r="S25" s="23"/>
      <c r="T25" s="23"/>
      <c r="U25" s="24">
        <v>19.5</v>
      </c>
      <c r="V25" s="30"/>
      <c r="W25" s="31"/>
      <c r="X25" s="31"/>
      <c r="Y25" s="31"/>
      <c r="Z25" s="30"/>
      <c r="AA25" s="32"/>
    </row>
    <row r="26" spans="1:27" s="100" customFormat="1" ht="9.75">
      <c r="A26" s="80">
        <v>11</v>
      </c>
      <c r="B26" s="96" t="s">
        <v>41</v>
      </c>
      <c r="C26" s="97"/>
      <c r="D26" s="98"/>
      <c r="E26" s="84" t="s">
        <v>94</v>
      </c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5"/>
      <c r="W26" s="16"/>
      <c r="X26" s="16"/>
      <c r="Y26" s="16"/>
      <c r="Z26" s="15"/>
      <c r="AA26" s="33"/>
    </row>
    <row r="27" spans="1:27" s="100" customFormat="1" ht="10.5" thickBot="1">
      <c r="A27" s="87">
        <v>11</v>
      </c>
      <c r="B27" s="87" t="s">
        <v>41</v>
      </c>
      <c r="C27" s="88"/>
      <c r="D27" s="99"/>
      <c r="E27" s="90" t="s">
        <v>96</v>
      </c>
      <c r="F27" s="2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8"/>
      <c r="V27" s="27"/>
      <c r="W27" s="28"/>
      <c r="X27" s="28"/>
      <c r="Y27" s="28"/>
      <c r="Z27" s="27"/>
      <c r="AA27" s="29"/>
    </row>
    <row r="28" spans="1:27" s="100" customFormat="1" ht="12" thickTop="1">
      <c r="A28" s="101">
        <v>52</v>
      </c>
      <c r="B28" s="92" t="s">
        <v>143</v>
      </c>
      <c r="C28" s="93" t="s">
        <v>143</v>
      </c>
      <c r="D28" s="94" t="s">
        <v>185</v>
      </c>
      <c r="E28" s="95" t="s">
        <v>95</v>
      </c>
      <c r="F28" s="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 t="s">
        <v>211</v>
      </c>
      <c r="T28" s="23" t="s">
        <v>212</v>
      </c>
      <c r="U28" s="24">
        <v>61.451247165532884</v>
      </c>
      <c r="V28" s="34">
        <v>59.8</v>
      </c>
      <c r="W28" s="31">
        <v>60.2</v>
      </c>
      <c r="X28" s="34">
        <v>60</v>
      </c>
      <c r="Y28" s="31">
        <v>63.8</v>
      </c>
      <c r="Z28" s="30">
        <v>60.8</v>
      </c>
      <c r="AA28" s="32">
        <v>57.4</v>
      </c>
    </row>
    <row r="29" spans="1:27" s="100" customFormat="1" ht="11.25">
      <c r="A29" s="80">
        <v>52</v>
      </c>
      <c r="B29" s="96" t="s">
        <v>143</v>
      </c>
      <c r="C29" s="97"/>
      <c r="D29" s="98"/>
      <c r="E29" s="84" t="s">
        <v>94</v>
      </c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 t="s">
        <v>213</v>
      </c>
      <c r="T29" s="10" t="s">
        <v>214</v>
      </c>
      <c r="U29" s="11">
        <v>63.0232558139535</v>
      </c>
      <c r="V29" s="39">
        <v>61.91446028513238</v>
      </c>
      <c r="W29" s="16">
        <v>62.3</v>
      </c>
      <c r="X29" s="16">
        <v>62.3</v>
      </c>
      <c r="Y29" s="16">
        <v>65.4</v>
      </c>
      <c r="Z29" s="15"/>
      <c r="AA29" s="33"/>
    </row>
    <row r="30" spans="1:27" s="100" customFormat="1" ht="12" thickBot="1">
      <c r="A30" s="87">
        <v>52</v>
      </c>
      <c r="B30" s="87" t="s">
        <v>143</v>
      </c>
      <c r="C30" s="88"/>
      <c r="D30" s="99"/>
      <c r="E30" s="90" t="s">
        <v>96</v>
      </c>
      <c r="F30" s="2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 t="s">
        <v>215</v>
      </c>
      <c r="T30" s="17" t="s">
        <v>216</v>
      </c>
      <c r="U30" s="18">
        <v>60.22222222222222</v>
      </c>
      <c r="V30" s="37">
        <v>57.95246800731261</v>
      </c>
      <c r="W30" s="28">
        <v>58.5</v>
      </c>
      <c r="X30" s="28">
        <v>57.9</v>
      </c>
      <c r="Y30" s="28">
        <v>62.3</v>
      </c>
      <c r="Z30" s="27"/>
      <c r="AA30" s="29"/>
    </row>
    <row r="31" spans="1:27" s="100" customFormat="1" ht="10.5" thickTop="1">
      <c r="A31" s="101">
        <v>12</v>
      </c>
      <c r="B31" s="92" t="s">
        <v>42</v>
      </c>
      <c r="C31" s="93" t="s">
        <v>42</v>
      </c>
      <c r="D31" s="94"/>
      <c r="E31" s="95" t="s">
        <v>95</v>
      </c>
      <c r="F31" s="22">
        <v>31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26.71</v>
      </c>
      <c r="S31" s="23"/>
      <c r="T31" s="23"/>
      <c r="U31" s="24"/>
      <c r="V31" s="30"/>
      <c r="W31" s="31"/>
      <c r="X31" s="31"/>
      <c r="Y31" s="31"/>
      <c r="Z31" s="30"/>
      <c r="AA31" s="32"/>
    </row>
    <row r="32" spans="1:27" s="100" customFormat="1" ht="9.75">
      <c r="A32" s="80">
        <v>12</v>
      </c>
      <c r="B32" s="96" t="s">
        <v>42</v>
      </c>
      <c r="C32" s="97"/>
      <c r="D32" s="98"/>
      <c r="E32" s="84" t="s">
        <v>94</v>
      </c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5"/>
      <c r="W32" s="16"/>
      <c r="X32" s="16"/>
      <c r="Y32" s="16"/>
      <c r="Z32" s="15"/>
      <c r="AA32" s="33"/>
    </row>
    <row r="33" spans="1:27" s="100" customFormat="1" ht="10.5" thickBot="1">
      <c r="A33" s="87">
        <v>12</v>
      </c>
      <c r="B33" s="87" t="s">
        <v>42</v>
      </c>
      <c r="C33" s="88"/>
      <c r="D33" s="99"/>
      <c r="E33" s="90" t="s">
        <v>96</v>
      </c>
      <c r="F33" s="2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8"/>
      <c r="V33" s="27"/>
      <c r="W33" s="28"/>
      <c r="X33" s="28"/>
      <c r="Y33" s="28"/>
      <c r="Z33" s="27"/>
      <c r="AA33" s="29"/>
    </row>
    <row r="34" spans="1:27" s="100" customFormat="1" ht="10.5" thickTop="1">
      <c r="A34" s="101">
        <v>13</v>
      </c>
      <c r="B34" s="92" t="s">
        <v>97</v>
      </c>
      <c r="C34" s="93" t="s">
        <v>97</v>
      </c>
      <c r="D34" s="94"/>
      <c r="E34" s="95" t="s">
        <v>95</v>
      </c>
      <c r="F34" s="22">
        <v>33.7</v>
      </c>
      <c r="G34" s="23"/>
      <c r="H34" s="23"/>
      <c r="I34" s="23"/>
      <c r="J34" s="23"/>
      <c r="K34" s="23">
        <v>22.4</v>
      </c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30">
        <v>20.1</v>
      </c>
      <c r="W34" s="31"/>
      <c r="X34" s="31"/>
      <c r="Y34" s="31"/>
      <c r="Z34" s="30"/>
      <c r="AA34" s="32"/>
    </row>
    <row r="35" spans="1:27" s="100" customFormat="1" ht="9.75">
      <c r="A35" s="80">
        <v>13</v>
      </c>
      <c r="B35" s="96" t="s">
        <v>97</v>
      </c>
      <c r="C35" s="97"/>
      <c r="D35" s="98"/>
      <c r="E35" s="84" t="s">
        <v>94</v>
      </c>
      <c r="F35" s="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5"/>
      <c r="W35" s="16"/>
      <c r="X35" s="16"/>
      <c r="Y35" s="16"/>
      <c r="Z35" s="15"/>
      <c r="AA35" s="33"/>
    </row>
    <row r="36" spans="1:27" s="100" customFormat="1" ht="10.5" thickBot="1">
      <c r="A36" s="87">
        <v>13</v>
      </c>
      <c r="B36" s="87" t="s">
        <v>97</v>
      </c>
      <c r="C36" s="88"/>
      <c r="D36" s="99"/>
      <c r="E36" s="90" t="s">
        <v>96</v>
      </c>
      <c r="F36" s="2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  <c r="V36" s="27"/>
      <c r="W36" s="28"/>
      <c r="X36" s="28"/>
      <c r="Y36" s="28"/>
      <c r="Z36" s="27"/>
      <c r="AA36" s="29"/>
    </row>
    <row r="37" spans="1:27" s="100" customFormat="1" ht="10.5" thickTop="1">
      <c r="A37" s="101">
        <v>16</v>
      </c>
      <c r="B37" s="92" t="s">
        <v>3</v>
      </c>
      <c r="C37" s="93" t="s">
        <v>3</v>
      </c>
      <c r="D37" s="94"/>
      <c r="E37" s="95" t="s">
        <v>95</v>
      </c>
      <c r="F37" s="22">
        <v>63</v>
      </c>
      <c r="G37" s="23"/>
      <c r="H37" s="23">
        <v>66.6</v>
      </c>
      <c r="I37" s="23"/>
      <c r="J37" s="23"/>
      <c r="K37" s="23"/>
      <c r="L37" s="23">
        <v>58</v>
      </c>
      <c r="M37" s="23"/>
      <c r="N37" s="23"/>
      <c r="O37" s="23"/>
      <c r="P37" s="23"/>
      <c r="Q37" s="23">
        <v>54.6</v>
      </c>
      <c r="R37" s="23"/>
      <c r="S37" s="23"/>
      <c r="T37" s="23"/>
      <c r="U37" s="24"/>
      <c r="V37" s="34">
        <v>53.81</v>
      </c>
      <c r="W37" s="31"/>
      <c r="X37" s="31"/>
      <c r="Y37" s="31"/>
      <c r="Z37" s="30"/>
      <c r="AA37" s="32"/>
    </row>
    <row r="38" spans="1:27" s="100" customFormat="1" ht="9.75">
      <c r="A38" s="80">
        <v>16</v>
      </c>
      <c r="B38" s="96" t="s">
        <v>3</v>
      </c>
      <c r="C38" s="97"/>
      <c r="D38" s="98"/>
      <c r="E38" s="84" t="s">
        <v>94</v>
      </c>
      <c r="F38" s="9"/>
      <c r="G38" s="10"/>
      <c r="H38" s="10">
        <v>69.2</v>
      </c>
      <c r="I38" s="10"/>
      <c r="J38" s="10"/>
      <c r="K38" s="10"/>
      <c r="L38" s="10"/>
      <c r="M38" s="10"/>
      <c r="N38" s="10"/>
      <c r="O38" s="10"/>
      <c r="P38" s="10"/>
      <c r="Q38" s="10">
        <v>59.3</v>
      </c>
      <c r="R38" s="10"/>
      <c r="S38" s="10"/>
      <c r="T38" s="10"/>
      <c r="U38" s="11"/>
      <c r="V38" s="39">
        <v>58.54</v>
      </c>
      <c r="W38" s="16"/>
      <c r="X38" s="16"/>
      <c r="Y38" s="39">
        <v>63</v>
      </c>
      <c r="Z38" s="15"/>
      <c r="AA38" s="33"/>
    </row>
    <row r="39" spans="1:27" s="100" customFormat="1" ht="10.5" thickBot="1">
      <c r="A39" s="87">
        <v>16</v>
      </c>
      <c r="B39" s="87" t="s">
        <v>3</v>
      </c>
      <c r="C39" s="88"/>
      <c r="D39" s="99"/>
      <c r="E39" s="90" t="s">
        <v>96</v>
      </c>
      <c r="F39" s="26"/>
      <c r="G39" s="17"/>
      <c r="H39" s="17">
        <v>56.1</v>
      </c>
      <c r="I39" s="17"/>
      <c r="J39" s="17"/>
      <c r="K39" s="17"/>
      <c r="L39" s="17"/>
      <c r="M39" s="17"/>
      <c r="N39" s="17"/>
      <c r="O39" s="17"/>
      <c r="P39" s="17"/>
      <c r="Q39" s="17">
        <v>44.6</v>
      </c>
      <c r="R39" s="17"/>
      <c r="S39" s="17"/>
      <c r="T39" s="17"/>
      <c r="U39" s="18"/>
      <c r="V39" s="37">
        <v>45.17</v>
      </c>
      <c r="W39" s="28"/>
      <c r="X39" s="28"/>
      <c r="Y39" s="28">
        <v>48.8</v>
      </c>
      <c r="Z39" s="27"/>
      <c r="AA39" s="29"/>
    </row>
    <row r="40" spans="1:27" s="100" customFormat="1" ht="10.5" thickTop="1">
      <c r="A40" s="101">
        <v>57</v>
      </c>
      <c r="B40" s="92" t="s">
        <v>144</v>
      </c>
      <c r="C40" s="93" t="s">
        <v>144</v>
      </c>
      <c r="D40" s="94" t="s">
        <v>186</v>
      </c>
      <c r="E40" s="95" t="s">
        <v>95</v>
      </c>
      <c r="F40" s="22"/>
      <c r="G40" s="23"/>
      <c r="H40" s="23"/>
      <c r="I40" s="23"/>
      <c r="J40" s="23"/>
      <c r="K40" s="23"/>
      <c r="L40" s="23">
        <v>64.9</v>
      </c>
      <c r="M40" s="23"/>
      <c r="N40" s="23"/>
      <c r="O40" s="23"/>
      <c r="P40" s="23"/>
      <c r="Q40" s="23">
        <v>63.1</v>
      </c>
      <c r="R40" s="23"/>
      <c r="S40" s="23"/>
      <c r="T40" s="23"/>
      <c r="U40" s="24"/>
      <c r="V40" s="30">
        <v>47.1</v>
      </c>
      <c r="W40" s="31">
        <v>44.7</v>
      </c>
      <c r="X40" s="31">
        <v>43.8</v>
      </c>
      <c r="Y40" s="31">
        <v>43.5</v>
      </c>
      <c r="Z40" s="30">
        <v>42.4</v>
      </c>
      <c r="AA40" s="32">
        <v>41.2</v>
      </c>
    </row>
    <row r="41" spans="1:27" s="100" customFormat="1" ht="9.75">
      <c r="A41" s="80">
        <v>57</v>
      </c>
      <c r="B41" s="96" t="s">
        <v>144</v>
      </c>
      <c r="C41" s="97"/>
      <c r="D41" s="98"/>
      <c r="E41" s="84" t="s">
        <v>94</v>
      </c>
      <c r="F41" s="9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5"/>
      <c r="W41" s="16"/>
      <c r="X41" s="16"/>
      <c r="Y41" s="16"/>
      <c r="Z41" s="15"/>
      <c r="AA41" s="33"/>
    </row>
    <row r="42" spans="1:27" s="100" customFormat="1" ht="10.5" thickBot="1">
      <c r="A42" s="87">
        <v>57</v>
      </c>
      <c r="B42" s="87" t="s">
        <v>144</v>
      </c>
      <c r="C42" s="88"/>
      <c r="D42" s="99"/>
      <c r="E42" s="90" t="s">
        <v>96</v>
      </c>
      <c r="F42" s="2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8"/>
      <c r="V42" s="27"/>
      <c r="W42" s="28"/>
      <c r="X42" s="28"/>
      <c r="Y42" s="28"/>
      <c r="Z42" s="27"/>
      <c r="AA42" s="29"/>
    </row>
    <row r="43" spans="1:27" s="100" customFormat="1" ht="12" thickTop="1">
      <c r="A43" s="101">
        <v>255</v>
      </c>
      <c r="B43" s="92" t="s">
        <v>43</v>
      </c>
      <c r="C43" s="93" t="s">
        <v>43</v>
      </c>
      <c r="D43" s="94"/>
      <c r="E43" s="95" t="s">
        <v>95</v>
      </c>
      <c r="F43" s="22">
        <v>26</v>
      </c>
      <c r="G43" s="23"/>
      <c r="H43" s="23"/>
      <c r="I43" s="23"/>
      <c r="J43" s="23"/>
      <c r="K43" s="23"/>
      <c r="L43" s="23">
        <v>16</v>
      </c>
      <c r="M43" s="23"/>
      <c r="N43" s="23"/>
      <c r="O43" s="23"/>
      <c r="P43" s="23"/>
      <c r="Q43" s="23"/>
      <c r="R43" s="23" t="s">
        <v>217</v>
      </c>
      <c r="S43" s="23">
        <v>15.9</v>
      </c>
      <c r="T43" s="23"/>
      <c r="U43" s="24"/>
      <c r="V43" s="30"/>
      <c r="W43" s="31"/>
      <c r="X43" s="31"/>
      <c r="Y43" s="31"/>
      <c r="Z43" s="30"/>
      <c r="AA43" s="32"/>
    </row>
    <row r="44" spans="1:27" s="100" customFormat="1" ht="9.75">
      <c r="A44" s="80">
        <v>255</v>
      </c>
      <c r="B44" s="96" t="s">
        <v>43</v>
      </c>
      <c r="C44" s="97"/>
      <c r="D44" s="98"/>
      <c r="E44" s="84" t="s">
        <v>94</v>
      </c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5"/>
      <c r="W44" s="16"/>
      <c r="X44" s="16"/>
      <c r="Y44" s="16"/>
      <c r="Z44" s="15"/>
      <c r="AA44" s="33"/>
    </row>
    <row r="45" spans="1:27" s="100" customFormat="1" ht="10.5" thickBot="1">
      <c r="A45" s="87">
        <v>255</v>
      </c>
      <c r="B45" s="87" t="s">
        <v>43</v>
      </c>
      <c r="C45" s="88"/>
      <c r="D45" s="99"/>
      <c r="E45" s="90" t="s">
        <v>96</v>
      </c>
      <c r="F45" s="2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  <c r="V45" s="27"/>
      <c r="W45" s="28"/>
      <c r="X45" s="28"/>
      <c r="Y45" s="28"/>
      <c r="Z45" s="27"/>
      <c r="AA45" s="29"/>
    </row>
    <row r="46" spans="1:27" s="100" customFormat="1" ht="10.5" thickTop="1">
      <c r="A46" s="101">
        <v>17</v>
      </c>
      <c r="B46" s="92" t="s">
        <v>44</v>
      </c>
      <c r="C46" s="93" t="s">
        <v>44</v>
      </c>
      <c r="D46" s="94"/>
      <c r="E46" s="95" t="s">
        <v>95</v>
      </c>
      <c r="F46" s="22">
        <v>19</v>
      </c>
      <c r="G46" s="23"/>
      <c r="H46" s="23"/>
      <c r="I46" s="23"/>
      <c r="J46" s="23"/>
      <c r="K46" s="23"/>
      <c r="L46" s="23">
        <v>16</v>
      </c>
      <c r="M46" s="23"/>
      <c r="N46" s="23"/>
      <c r="O46" s="23"/>
      <c r="P46" s="23"/>
      <c r="Q46" s="23"/>
      <c r="R46" s="23"/>
      <c r="S46" s="23"/>
      <c r="T46" s="23"/>
      <c r="U46" s="24">
        <v>15.1807949646602</v>
      </c>
      <c r="V46" s="30"/>
      <c r="W46" s="31"/>
      <c r="X46" s="31"/>
      <c r="Y46" s="31"/>
      <c r="Z46" s="30"/>
      <c r="AA46" s="32"/>
    </row>
    <row r="47" spans="1:27" s="100" customFormat="1" ht="9.75">
      <c r="A47" s="80">
        <v>17</v>
      </c>
      <c r="B47" s="96" t="s">
        <v>44</v>
      </c>
      <c r="C47" s="97"/>
      <c r="D47" s="98"/>
      <c r="E47" s="84" t="s">
        <v>94</v>
      </c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5"/>
      <c r="W47" s="16"/>
      <c r="X47" s="16"/>
      <c r="Y47" s="16"/>
      <c r="Z47" s="15"/>
      <c r="AA47" s="33"/>
    </row>
    <row r="48" spans="1:27" s="100" customFormat="1" ht="10.5" thickBot="1">
      <c r="A48" s="87">
        <v>17</v>
      </c>
      <c r="B48" s="87" t="s">
        <v>44</v>
      </c>
      <c r="C48" s="88"/>
      <c r="D48" s="99"/>
      <c r="E48" s="90" t="s">
        <v>96</v>
      </c>
      <c r="F48" s="2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8"/>
      <c r="V48" s="27"/>
      <c r="W48" s="28"/>
      <c r="X48" s="28"/>
      <c r="Y48" s="28"/>
      <c r="Z48" s="27"/>
      <c r="AA48" s="29"/>
    </row>
    <row r="49" spans="1:27" s="100" customFormat="1" ht="10.5" thickTop="1">
      <c r="A49" s="101">
        <v>18</v>
      </c>
      <c r="B49" s="92" t="s">
        <v>115</v>
      </c>
      <c r="C49" s="93" t="s">
        <v>115</v>
      </c>
      <c r="D49" s="94"/>
      <c r="E49" s="95" t="s">
        <v>95</v>
      </c>
      <c r="F49" s="22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>
        <v>35.9</v>
      </c>
      <c r="U49" s="24"/>
      <c r="V49" s="30"/>
      <c r="W49" s="31"/>
      <c r="X49" s="31">
        <v>39.2</v>
      </c>
      <c r="Y49" s="31"/>
      <c r="Z49" s="30"/>
      <c r="AA49" s="32"/>
    </row>
    <row r="50" spans="1:27" s="100" customFormat="1" ht="9.75">
      <c r="A50" s="80">
        <v>18</v>
      </c>
      <c r="B50" s="96" t="s">
        <v>115</v>
      </c>
      <c r="C50" s="97"/>
      <c r="D50" s="98"/>
      <c r="E50" s="84" t="s">
        <v>94</v>
      </c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>
        <v>40.1</v>
      </c>
      <c r="U50" s="11"/>
      <c r="V50" s="15"/>
      <c r="W50" s="16"/>
      <c r="X50" s="16">
        <v>44.8</v>
      </c>
      <c r="Y50" s="16"/>
      <c r="Z50" s="15"/>
      <c r="AA50" s="33"/>
    </row>
    <row r="51" spans="1:27" s="100" customFormat="1" ht="10.5" thickBot="1">
      <c r="A51" s="87">
        <v>18</v>
      </c>
      <c r="B51" s="87" t="s">
        <v>115</v>
      </c>
      <c r="C51" s="88"/>
      <c r="D51" s="99"/>
      <c r="E51" s="90" t="s">
        <v>96</v>
      </c>
      <c r="F51" s="2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28.1</v>
      </c>
      <c r="U51" s="18"/>
      <c r="V51" s="27"/>
      <c r="W51" s="28"/>
      <c r="X51" s="28">
        <v>32.5</v>
      </c>
      <c r="Y51" s="28"/>
      <c r="Z51" s="27"/>
      <c r="AA51" s="29"/>
    </row>
    <row r="52" spans="1:27" s="100" customFormat="1" ht="10.5" thickTop="1">
      <c r="A52" s="101">
        <v>19</v>
      </c>
      <c r="B52" s="92" t="s">
        <v>136</v>
      </c>
      <c r="C52" s="93" t="s">
        <v>140</v>
      </c>
      <c r="D52" s="94"/>
      <c r="E52" s="95" t="s">
        <v>95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>
        <v>47.9</v>
      </c>
      <c r="Q52" s="23">
        <v>46.4</v>
      </c>
      <c r="R52" s="23">
        <v>49.3</v>
      </c>
      <c r="S52" s="23"/>
      <c r="T52" s="23"/>
      <c r="U52" s="24">
        <v>38.8</v>
      </c>
      <c r="V52" s="30"/>
      <c r="W52" s="31"/>
      <c r="X52" s="31"/>
      <c r="Y52" s="31"/>
      <c r="Z52" s="30"/>
      <c r="AA52" s="32"/>
    </row>
    <row r="53" spans="1:27" s="100" customFormat="1" ht="9.75">
      <c r="A53" s="80">
        <v>19</v>
      </c>
      <c r="B53" s="96" t="s">
        <v>136</v>
      </c>
      <c r="C53" s="97"/>
      <c r="D53" s="98"/>
      <c r="E53" s="84" t="s">
        <v>94</v>
      </c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>
        <v>70.2</v>
      </c>
      <c r="Q53" s="10">
        <v>65.7</v>
      </c>
      <c r="R53" s="10">
        <v>66.4</v>
      </c>
      <c r="S53" s="10"/>
      <c r="T53" s="10"/>
      <c r="U53" s="11">
        <v>47.3</v>
      </c>
      <c r="V53" s="15"/>
      <c r="W53" s="16"/>
      <c r="X53" s="16"/>
      <c r="Y53" s="16"/>
      <c r="Z53" s="15"/>
      <c r="AA53" s="33"/>
    </row>
    <row r="54" spans="1:27" s="100" customFormat="1" ht="10.5" thickBot="1">
      <c r="A54" s="87">
        <v>19</v>
      </c>
      <c r="B54" s="87" t="s">
        <v>136</v>
      </c>
      <c r="C54" s="88"/>
      <c r="D54" s="99"/>
      <c r="E54" s="90" t="s">
        <v>96</v>
      </c>
      <c r="F54" s="26"/>
      <c r="G54" s="17"/>
      <c r="H54" s="17"/>
      <c r="I54" s="17"/>
      <c r="J54" s="17"/>
      <c r="K54" s="17"/>
      <c r="L54" s="17"/>
      <c r="M54" s="17"/>
      <c r="N54" s="17"/>
      <c r="O54" s="17"/>
      <c r="P54" s="17">
        <v>41.4</v>
      </c>
      <c r="Q54" s="17">
        <v>40.2</v>
      </c>
      <c r="R54" s="17">
        <v>42.8</v>
      </c>
      <c r="S54" s="17"/>
      <c r="T54" s="17"/>
      <c r="U54" s="18">
        <v>33.8</v>
      </c>
      <c r="V54" s="27"/>
      <c r="W54" s="28"/>
      <c r="X54" s="28"/>
      <c r="Y54" s="28"/>
      <c r="Z54" s="27"/>
      <c r="AA54" s="29"/>
    </row>
    <row r="55" spans="1:27" s="100" customFormat="1" ht="10.5" thickTop="1">
      <c r="A55" s="101">
        <v>80</v>
      </c>
      <c r="B55" s="92" t="s">
        <v>116</v>
      </c>
      <c r="C55" s="93" t="s">
        <v>116</v>
      </c>
      <c r="D55" s="94"/>
      <c r="E55" s="95" t="s">
        <v>95</v>
      </c>
      <c r="F55" s="22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>
        <v>34.6123119939776</v>
      </c>
      <c r="V55" s="30"/>
      <c r="W55" s="31"/>
      <c r="X55" s="31">
        <v>35.2</v>
      </c>
      <c r="Y55" s="31"/>
      <c r="Z55" s="30"/>
      <c r="AA55" s="32"/>
    </row>
    <row r="56" spans="1:27" s="100" customFormat="1" ht="9.75">
      <c r="A56" s="80">
        <v>80</v>
      </c>
      <c r="B56" s="96" t="s">
        <v>116</v>
      </c>
      <c r="C56" s="97"/>
      <c r="D56" s="98"/>
      <c r="E56" s="84" t="s">
        <v>94</v>
      </c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1">
        <v>31.7446107570006</v>
      </c>
      <c r="V56" s="15"/>
      <c r="W56" s="16"/>
      <c r="X56" s="16">
        <v>37.1</v>
      </c>
      <c r="Y56" s="16"/>
      <c r="Z56" s="15"/>
      <c r="AA56" s="33"/>
    </row>
    <row r="57" spans="1:27" s="100" customFormat="1" ht="10.5" thickBot="1">
      <c r="A57" s="87">
        <v>80</v>
      </c>
      <c r="B57" s="87" t="s">
        <v>116</v>
      </c>
      <c r="C57" s="88"/>
      <c r="D57" s="99"/>
      <c r="E57" s="90" t="s">
        <v>96</v>
      </c>
      <c r="F57" s="2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>
        <v>37.0432338918624</v>
      </c>
      <c r="V57" s="27"/>
      <c r="W57" s="28"/>
      <c r="X57" s="28">
        <v>33.1</v>
      </c>
      <c r="Y57" s="28"/>
      <c r="Z57" s="27"/>
      <c r="AA57" s="29"/>
    </row>
    <row r="58" spans="1:27" s="100" customFormat="1" ht="10.5" thickTop="1">
      <c r="A58" s="101">
        <v>20</v>
      </c>
      <c r="B58" s="92" t="s">
        <v>102</v>
      </c>
      <c r="C58" s="93" t="s">
        <v>102</v>
      </c>
      <c r="D58" s="94"/>
      <c r="E58" s="95" t="s">
        <v>95</v>
      </c>
      <c r="F58" s="22">
        <v>40</v>
      </c>
      <c r="G58" s="23"/>
      <c r="H58" s="23"/>
      <c r="I58" s="23"/>
      <c r="J58" s="23">
        <v>33.5</v>
      </c>
      <c r="K58" s="23"/>
      <c r="L58" s="23"/>
      <c r="M58" s="23"/>
      <c r="N58" s="23"/>
      <c r="O58" s="23"/>
      <c r="P58" s="23"/>
      <c r="Q58" s="23"/>
      <c r="R58" s="23"/>
      <c r="S58" s="23">
        <v>35.4</v>
      </c>
      <c r="T58" s="23"/>
      <c r="U58" s="24"/>
      <c r="V58" s="30"/>
      <c r="W58" s="31"/>
      <c r="X58" s="31"/>
      <c r="Y58" s="31"/>
      <c r="Z58" s="30"/>
      <c r="AA58" s="32"/>
    </row>
    <row r="59" spans="1:27" s="100" customFormat="1" ht="9.75">
      <c r="A59" s="80">
        <v>20</v>
      </c>
      <c r="B59" s="96" t="s">
        <v>102</v>
      </c>
      <c r="C59" s="97"/>
      <c r="D59" s="98"/>
      <c r="E59" s="84" t="s">
        <v>94</v>
      </c>
      <c r="F59" s="9"/>
      <c r="G59" s="10"/>
      <c r="H59" s="10"/>
      <c r="I59" s="10"/>
      <c r="J59" s="10">
        <v>43.5</v>
      </c>
      <c r="K59" s="10"/>
      <c r="L59" s="10"/>
      <c r="M59" s="10"/>
      <c r="N59" s="10"/>
      <c r="O59" s="10"/>
      <c r="P59" s="10"/>
      <c r="Q59" s="10"/>
      <c r="R59" s="10"/>
      <c r="S59" s="10">
        <v>49.2</v>
      </c>
      <c r="T59" s="10"/>
      <c r="U59" s="11"/>
      <c r="V59" s="15"/>
      <c r="W59" s="16"/>
      <c r="X59" s="16"/>
      <c r="Y59" s="16"/>
      <c r="Z59" s="15"/>
      <c r="AA59" s="33"/>
    </row>
    <row r="60" spans="1:27" s="100" customFormat="1" ht="10.5" thickBot="1">
      <c r="A60" s="87">
        <v>20</v>
      </c>
      <c r="B60" s="87" t="s">
        <v>102</v>
      </c>
      <c r="C60" s="88"/>
      <c r="D60" s="99"/>
      <c r="E60" s="90" t="s">
        <v>96</v>
      </c>
      <c r="F60" s="26"/>
      <c r="G60" s="17"/>
      <c r="H60" s="17"/>
      <c r="I60" s="17"/>
      <c r="J60" s="17">
        <v>35.2</v>
      </c>
      <c r="K60" s="17"/>
      <c r="L60" s="17"/>
      <c r="M60" s="17"/>
      <c r="N60" s="17"/>
      <c r="O60" s="17"/>
      <c r="P60" s="17"/>
      <c r="Q60" s="17"/>
      <c r="R60" s="17"/>
      <c r="S60" s="17">
        <v>35.5</v>
      </c>
      <c r="T60" s="17"/>
      <c r="U60" s="18"/>
      <c r="V60" s="27"/>
      <c r="W60" s="28"/>
      <c r="X60" s="28"/>
      <c r="Y60" s="28"/>
      <c r="Z60" s="27"/>
      <c r="AA60" s="29"/>
    </row>
    <row r="61" spans="1:27" s="100" customFormat="1" ht="10.5" thickTop="1">
      <c r="A61" s="101">
        <v>21</v>
      </c>
      <c r="B61" s="92" t="s">
        <v>4</v>
      </c>
      <c r="C61" s="93" t="s">
        <v>4</v>
      </c>
      <c r="D61" s="94"/>
      <c r="E61" s="95" t="s">
        <v>95</v>
      </c>
      <c r="F61" s="22">
        <v>28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>
        <v>20.7546525991087</v>
      </c>
      <c r="T61" s="23"/>
      <c r="U61" s="24"/>
      <c r="V61" s="30"/>
      <c r="W61" s="31"/>
      <c r="X61" s="31"/>
      <c r="Y61" s="31">
        <v>19.8</v>
      </c>
      <c r="Z61" s="30"/>
      <c r="AA61" s="32"/>
    </row>
    <row r="62" spans="1:27" s="100" customFormat="1" ht="9.75">
      <c r="A62" s="80">
        <v>21</v>
      </c>
      <c r="B62" s="96" t="s">
        <v>4</v>
      </c>
      <c r="C62" s="97"/>
      <c r="D62" s="98"/>
      <c r="E62" s="84" t="s">
        <v>94</v>
      </c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34.124385201166</v>
      </c>
      <c r="T62" s="10"/>
      <c r="U62" s="11"/>
      <c r="V62" s="15"/>
      <c r="W62" s="16"/>
      <c r="X62" s="16"/>
      <c r="Y62" s="16">
        <v>27.6</v>
      </c>
      <c r="Z62" s="15"/>
      <c r="AA62" s="33"/>
    </row>
    <row r="63" spans="1:27" s="100" customFormat="1" ht="10.5" thickBot="1">
      <c r="A63" s="87">
        <v>21</v>
      </c>
      <c r="B63" s="87" t="s">
        <v>4</v>
      </c>
      <c r="C63" s="88"/>
      <c r="D63" s="99"/>
      <c r="E63" s="90" t="s">
        <v>96</v>
      </c>
      <c r="F63" s="2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19.5751644271013</v>
      </c>
      <c r="T63" s="17"/>
      <c r="U63" s="18"/>
      <c r="V63" s="27"/>
      <c r="W63" s="28"/>
      <c r="X63" s="28"/>
      <c r="Y63" s="37">
        <v>19</v>
      </c>
      <c r="Z63" s="27"/>
      <c r="AA63" s="29"/>
    </row>
    <row r="64" spans="1:27" s="100" customFormat="1" ht="10.5" thickTop="1">
      <c r="A64" s="101">
        <v>27</v>
      </c>
      <c r="B64" s="92" t="s">
        <v>145</v>
      </c>
      <c r="C64" s="93" t="s">
        <v>145</v>
      </c>
      <c r="D64" s="94" t="s">
        <v>187</v>
      </c>
      <c r="E64" s="95" t="s">
        <v>95</v>
      </c>
      <c r="F64" s="22"/>
      <c r="G64" s="23"/>
      <c r="H64" s="23"/>
      <c r="I64" s="23"/>
      <c r="J64" s="23"/>
      <c r="K64" s="23"/>
      <c r="L64" s="23">
        <v>60.1</v>
      </c>
      <c r="M64" s="23">
        <v>61.2</v>
      </c>
      <c r="N64" s="23">
        <v>67.1</v>
      </c>
      <c r="O64" s="23">
        <v>60.6</v>
      </c>
      <c r="P64" s="23">
        <v>56.3</v>
      </c>
      <c r="Q64" s="23">
        <v>56.5</v>
      </c>
      <c r="R64" s="23">
        <v>56.4</v>
      </c>
      <c r="S64" s="23">
        <v>53.6</v>
      </c>
      <c r="T64" s="23">
        <v>51.4</v>
      </c>
      <c r="U64" s="24">
        <v>50.9</v>
      </c>
      <c r="V64" s="30">
        <v>49.6</v>
      </c>
      <c r="W64" s="31">
        <v>49.3</v>
      </c>
      <c r="X64" s="31">
        <v>49.5</v>
      </c>
      <c r="Y64" s="34">
        <v>48</v>
      </c>
      <c r="Z64" s="30">
        <v>48.1</v>
      </c>
      <c r="AA64" s="32">
        <v>48.7</v>
      </c>
    </row>
    <row r="65" spans="1:27" s="100" customFormat="1" ht="9.75">
      <c r="A65" s="80">
        <v>27</v>
      </c>
      <c r="B65" s="96" t="s">
        <v>145</v>
      </c>
      <c r="C65" s="97"/>
      <c r="D65" s="98"/>
      <c r="E65" s="84" t="s">
        <v>94</v>
      </c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5"/>
      <c r="W65" s="16"/>
      <c r="X65" s="16"/>
      <c r="Y65" s="16"/>
      <c r="Z65" s="15"/>
      <c r="AA65" s="33"/>
    </row>
    <row r="66" spans="1:27" s="100" customFormat="1" ht="10.5" thickBot="1">
      <c r="A66" s="87">
        <v>27</v>
      </c>
      <c r="B66" s="87" t="s">
        <v>145</v>
      </c>
      <c r="C66" s="88"/>
      <c r="D66" s="99"/>
      <c r="E66" s="90" t="s">
        <v>96</v>
      </c>
      <c r="F66" s="2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8"/>
      <c r="V66" s="27"/>
      <c r="W66" s="28"/>
      <c r="X66" s="28"/>
      <c r="Y66" s="28"/>
      <c r="Z66" s="27"/>
      <c r="AA66" s="29"/>
    </row>
    <row r="67" spans="1:27" s="100" customFormat="1" ht="10.5" thickTop="1">
      <c r="A67" s="101">
        <v>233</v>
      </c>
      <c r="B67" s="92" t="s">
        <v>146</v>
      </c>
      <c r="C67" s="93" t="s">
        <v>146</v>
      </c>
      <c r="D67" s="94" t="s">
        <v>187</v>
      </c>
      <c r="E67" s="95" t="s">
        <v>95</v>
      </c>
      <c r="F67" s="22"/>
      <c r="G67" s="23"/>
      <c r="H67" s="23"/>
      <c r="I67" s="23"/>
      <c r="J67" s="23"/>
      <c r="K67" s="23">
        <v>45.8</v>
      </c>
      <c r="L67" s="23"/>
      <c r="M67" s="23"/>
      <c r="N67" s="23"/>
      <c r="O67" s="23">
        <v>52.2</v>
      </c>
      <c r="P67" s="23"/>
      <c r="Q67" s="23"/>
      <c r="R67" s="23"/>
      <c r="S67" s="23"/>
      <c r="T67" s="23">
        <v>48.8</v>
      </c>
      <c r="U67" s="24"/>
      <c r="V67" s="30"/>
      <c r="W67" s="31"/>
      <c r="X67" s="31"/>
      <c r="Y67" s="31"/>
      <c r="Z67" s="30"/>
      <c r="AA67" s="32"/>
    </row>
    <row r="68" spans="1:27" s="100" customFormat="1" ht="9.75">
      <c r="A68" s="80">
        <v>233</v>
      </c>
      <c r="B68" s="96" t="s">
        <v>146</v>
      </c>
      <c r="C68" s="97"/>
      <c r="D68" s="98"/>
      <c r="E68" s="84" t="s">
        <v>94</v>
      </c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5"/>
      <c r="W68" s="16"/>
      <c r="X68" s="16"/>
      <c r="Y68" s="16"/>
      <c r="Z68" s="15"/>
      <c r="AA68" s="33"/>
    </row>
    <row r="69" spans="1:27" s="100" customFormat="1" ht="10.5" thickBot="1">
      <c r="A69" s="87">
        <v>233</v>
      </c>
      <c r="B69" s="87" t="s">
        <v>146</v>
      </c>
      <c r="C69" s="88"/>
      <c r="D69" s="99"/>
      <c r="E69" s="90" t="s">
        <v>96</v>
      </c>
      <c r="F69" s="2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8"/>
      <c r="V69" s="27"/>
      <c r="W69" s="28"/>
      <c r="X69" s="28"/>
      <c r="Y69" s="28"/>
      <c r="Z69" s="27"/>
      <c r="AA69" s="29"/>
    </row>
    <row r="70" spans="1:27" s="100" customFormat="1" ht="10.5" thickTop="1">
      <c r="A70" s="101">
        <v>115</v>
      </c>
      <c r="B70" s="92" t="s">
        <v>5</v>
      </c>
      <c r="C70" s="93" t="s">
        <v>5</v>
      </c>
      <c r="D70" s="94"/>
      <c r="E70" s="95" t="s">
        <v>95</v>
      </c>
      <c r="F70" s="22"/>
      <c r="G70" s="23"/>
      <c r="H70" s="23"/>
      <c r="I70" s="23"/>
      <c r="J70" s="23">
        <v>53</v>
      </c>
      <c r="K70" s="23"/>
      <c r="L70" s="23"/>
      <c r="M70" s="23"/>
      <c r="N70" s="23"/>
      <c r="O70" s="23"/>
      <c r="P70" s="23">
        <v>59</v>
      </c>
      <c r="Q70" s="23"/>
      <c r="R70" s="23"/>
      <c r="S70" s="23"/>
      <c r="T70" s="23"/>
      <c r="U70" s="24">
        <v>71</v>
      </c>
      <c r="V70" s="30"/>
      <c r="W70" s="31"/>
      <c r="X70" s="31"/>
      <c r="Y70" s="31"/>
      <c r="Z70" s="24">
        <v>70.8</v>
      </c>
      <c r="AA70" s="32"/>
    </row>
    <row r="71" spans="1:27" s="100" customFormat="1" ht="9.75">
      <c r="A71" s="80">
        <v>115</v>
      </c>
      <c r="B71" s="96" t="s">
        <v>5</v>
      </c>
      <c r="C71" s="97"/>
      <c r="D71" s="98"/>
      <c r="E71" s="84" t="s">
        <v>94</v>
      </c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>
        <v>66.8</v>
      </c>
      <c r="Q71" s="10"/>
      <c r="R71" s="10"/>
      <c r="S71" s="10"/>
      <c r="T71" s="10"/>
      <c r="U71" s="11">
        <v>72</v>
      </c>
      <c r="V71" s="15"/>
      <c r="W71" s="16"/>
      <c r="X71" s="16"/>
      <c r="Y71" s="16"/>
      <c r="Z71" s="11">
        <v>68.4</v>
      </c>
      <c r="AA71" s="33"/>
    </row>
    <row r="72" spans="1:27" s="100" customFormat="1" ht="10.5" thickBot="1">
      <c r="A72" s="87">
        <v>115</v>
      </c>
      <c r="B72" s="87" t="s">
        <v>5</v>
      </c>
      <c r="C72" s="88"/>
      <c r="D72" s="99"/>
      <c r="E72" s="90" t="s">
        <v>96</v>
      </c>
      <c r="F72" s="26"/>
      <c r="G72" s="17"/>
      <c r="H72" s="17"/>
      <c r="I72" s="17"/>
      <c r="J72" s="17"/>
      <c r="K72" s="17"/>
      <c r="L72" s="17"/>
      <c r="M72" s="17"/>
      <c r="N72" s="17"/>
      <c r="O72" s="17"/>
      <c r="P72" s="17">
        <v>48</v>
      </c>
      <c r="Q72" s="17"/>
      <c r="R72" s="17"/>
      <c r="S72" s="17"/>
      <c r="T72" s="17"/>
      <c r="U72" s="18">
        <v>68</v>
      </c>
      <c r="V72" s="27"/>
      <c r="W72" s="28"/>
      <c r="X72" s="28"/>
      <c r="Y72" s="28"/>
      <c r="Z72" s="18">
        <v>76.9</v>
      </c>
      <c r="AA72" s="29"/>
    </row>
    <row r="73" spans="1:27" s="100" customFormat="1" ht="12" thickTop="1">
      <c r="A73" s="101">
        <v>33</v>
      </c>
      <c r="B73" s="92" t="s">
        <v>45</v>
      </c>
      <c r="C73" s="93" t="s">
        <v>45</v>
      </c>
      <c r="D73" s="94"/>
      <c r="E73" s="95" t="s">
        <v>95</v>
      </c>
      <c r="F73" s="22">
        <v>25</v>
      </c>
      <c r="G73" s="23"/>
      <c r="H73" s="23"/>
      <c r="I73" s="23">
        <v>20</v>
      </c>
      <c r="J73" s="23"/>
      <c r="K73" s="23"/>
      <c r="L73" s="23"/>
      <c r="M73" s="23">
        <v>19</v>
      </c>
      <c r="N73" s="23"/>
      <c r="O73" s="23">
        <v>18</v>
      </c>
      <c r="P73" s="23"/>
      <c r="Q73" s="23"/>
      <c r="R73" s="23"/>
      <c r="S73" s="23"/>
      <c r="T73" s="23"/>
      <c r="U73" s="24"/>
      <c r="V73" s="30" t="s">
        <v>218</v>
      </c>
      <c r="W73" s="31" t="s">
        <v>221</v>
      </c>
      <c r="X73" s="31" t="s">
        <v>224</v>
      </c>
      <c r="Y73" s="31" t="s">
        <v>221</v>
      </c>
      <c r="Z73" s="30"/>
      <c r="AA73" s="32"/>
    </row>
    <row r="74" spans="1:27" s="100" customFormat="1" ht="11.25">
      <c r="A74" s="80">
        <v>33</v>
      </c>
      <c r="B74" s="96" t="s">
        <v>45</v>
      </c>
      <c r="C74" s="97"/>
      <c r="D74" s="98"/>
      <c r="E74" s="84" t="s">
        <v>94</v>
      </c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5" t="s">
        <v>219</v>
      </c>
      <c r="W74" s="16" t="s">
        <v>222</v>
      </c>
      <c r="X74" s="16" t="s">
        <v>225</v>
      </c>
      <c r="Y74" s="16" t="s">
        <v>225</v>
      </c>
      <c r="Z74" s="15"/>
      <c r="AA74" s="33"/>
    </row>
    <row r="75" spans="1:27" s="100" customFormat="1" ht="12" thickBot="1">
      <c r="A75" s="87">
        <v>33</v>
      </c>
      <c r="B75" s="87" t="s">
        <v>45</v>
      </c>
      <c r="C75" s="88"/>
      <c r="D75" s="99"/>
      <c r="E75" s="90" t="s">
        <v>96</v>
      </c>
      <c r="F75" s="2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27" t="s">
        <v>220</v>
      </c>
      <c r="W75" s="28" t="s">
        <v>223</v>
      </c>
      <c r="X75" s="28" t="s">
        <v>226</v>
      </c>
      <c r="Y75" s="28" t="s">
        <v>223</v>
      </c>
      <c r="Z75" s="27"/>
      <c r="AA75" s="29"/>
    </row>
    <row r="76" spans="1:27" s="100" customFormat="1" ht="10.5" thickTop="1">
      <c r="A76" s="101">
        <v>35</v>
      </c>
      <c r="B76" s="92" t="s">
        <v>117</v>
      </c>
      <c r="C76" s="93" t="s">
        <v>117</v>
      </c>
      <c r="D76" s="94"/>
      <c r="E76" s="95" t="s">
        <v>95</v>
      </c>
      <c r="F76" s="22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>
        <v>41</v>
      </c>
      <c r="S76" s="23"/>
      <c r="T76" s="23"/>
      <c r="U76" s="24"/>
      <c r="V76" s="30"/>
      <c r="W76" s="31"/>
      <c r="X76" s="31"/>
      <c r="Y76" s="31"/>
      <c r="Z76" s="30"/>
      <c r="AA76" s="32"/>
    </row>
    <row r="77" spans="1:27" s="100" customFormat="1" ht="9.75">
      <c r="A77" s="80">
        <v>35</v>
      </c>
      <c r="B77" s="96" t="s">
        <v>117</v>
      </c>
      <c r="C77" s="97"/>
      <c r="D77" s="98"/>
      <c r="E77" s="84" t="s">
        <v>94</v>
      </c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>
        <v>53</v>
      </c>
      <c r="S77" s="10"/>
      <c r="T77" s="10"/>
      <c r="U77" s="11"/>
      <c r="V77" s="15"/>
      <c r="W77" s="16"/>
      <c r="X77" s="16"/>
      <c r="Y77" s="16"/>
      <c r="Z77" s="15"/>
      <c r="AA77" s="33"/>
    </row>
    <row r="78" spans="1:27" s="100" customFormat="1" ht="10.5" thickBot="1">
      <c r="A78" s="87">
        <v>35</v>
      </c>
      <c r="B78" s="87" t="s">
        <v>117</v>
      </c>
      <c r="C78" s="88"/>
      <c r="D78" s="99"/>
      <c r="E78" s="90" t="s">
        <v>96</v>
      </c>
      <c r="F78" s="26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>
        <v>38</v>
      </c>
      <c r="S78" s="17"/>
      <c r="T78" s="17"/>
      <c r="U78" s="18"/>
      <c r="V78" s="27"/>
      <c r="W78" s="28"/>
      <c r="X78" s="28"/>
      <c r="Y78" s="28"/>
      <c r="Z78" s="27"/>
      <c r="AA78" s="29"/>
    </row>
    <row r="79" spans="1:27" s="100" customFormat="1" ht="12" thickTop="1">
      <c r="A79" s="101">
        <v>36</v>
      </c>
      <c r="B79" s="92" t="s">
        <v>130</v>
      </c>
      <c r="C79" s="93" t="s">
        <v>130</v>
      </c>
      <c r="D79" s="94"/>
      <c r="E79" s="95" t="s">
        <v>95</v>
      </c>
      <c r="F79" s="22">
        <v>22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4"/>
      <c r="V79" s="30"/>
      <c r="W79" s="31" t="s">
        <v>227</v>
      </c>
      <c r="X79" s="31"/>
      <c r="Y79" s="31"/>
      <c r="Z79" s="30"/>
      <c r="AA79" s="32"/>
    </row>
    <row r="80" spans="1:27" s="100" customFormat="1" ht="9.75">
      <c r="A80" s="80">
        <v>36</v>
      </c>
      <c r="B80" s="96" t="s">
        <v>130</v>
      </c>
      <c r="C80" s="97"/>
      <c r="D80" s="98"/>
      <c r="E80" s="84" t="s">
        <v>94</v>
      </c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5"/>
      <c r="W80" s="16"/>
      <c r="X80" s="16"/>
      <c r="Y80" s="16"/>
      <c r="Z80" s="15"/>
      <c r="AA80" s="33"/>
    </row>
    <row r="81" spans="1:27" s="100" customFormat="1" ht="10.5" thickBot="1">
      <c r="A81" s="87">
        <v>36</v>
      </c>
      <c r="B81" s="87" t="s">
        <v>130</v>
      </c>
      <c r="C81" s="88"/>
      <c r="D81" s="99"/>
      <c r="E81" s="90" t="s">
        <v>96</v>
      </c>
      <c r="F81" s="26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8"/>
      <c r="V81" s="27"/>
      <c r="W81" s="28"/>
      <c r="X81" s="28"/>
      <c r="Y81" s="28"/>
      <c r="Z81" s="27"/>
      <c r="AA81" s="29"/>
    </row>
    <row r="82" spans="1:27" s="100" customFormat="1" ht="10.5" thickTop="1">
      <c r="A82" s="101">
        <v>37</v>
      </c>
      <c r="B82" s="92" t="s">
        <v>147</v>
      </c>
      <c r="C82" s="93" t="s">
        <v>147</v>
      </c>
      <c r="D82" s="94" t="s">
        <v>188</v>
      </c>
      <c r="E82" s="95" t="s">
        <v>95</v>
      </c>
      <c r="F82" s="22"/>
      <c r="G82" s="23"/>
      <c r="H82" s="23"/>
      <c r="I82" s="23">
        <f>52.7+5</f>
        <v>57.7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4"/>
      <c r="V82" s="30"/>
      <c r="W82" s="31"/>
      <c r="X82" s="31"/>
      <c r="Y82" s="31"/>
      <c r="Z82" s="30"/>
      <c r="AA82" s="32"/>
    </row>
    <row r="83" spans="1:27" s="100" customFormat="1" ht="9.75">
      <c r="A83" s="80">
        <v>37</v>
      </c>
      <c r="B83" s="96" t="s">
        <v>147</v>
      </c>
      <c r="C83" s="97"/>
      <c r="D83" s="98"/>
      <c r="E83" s="84" t="s">
        <v>94</v>
      </c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5"/>
      <c r="W83" s="16"/>
      <c r="X83" s="16"/>
      <c r="Y83" s="16"/>
      <c r="Z83" s="15"/>
      <c r="AA83" s="33"/>
    </row>
    <row r="84" spans="1:27" s="100" customFormat="1" ht="10.5" thickBot="1">
      <c r="A84" s="87">
        <v>37</v>
      </c>
      <c r="B84" s="87" t="s">
        <v>147</v>
      </c>
      <c r="C84" s="88"/>
      <c r="D84" s="99"/>
      <c r="E84" s="90" t="s">
        <v>96</v>
      </c>
      <c r="F84" s="26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8"/>
      <c r="V84" s="27"/>
      <c r="W84" s="28"/>
      <c r="X84" s="28"/>
      <c r="Y84" s="28"/>
      <c r="Z84" s="27"/>
      <c r="AA84" s="29"/>
    </row>
    <row r="85" spans="1:27" s="100" customFormat="1" ht="10.5" thickTop="1">
      <c r="A85" s="101">
        <v>39</v>
      </c>
      <c r="B85" s="92" t="s">
        <v>6</v>
      </c>
      <c r="C85" s="93" t="s">
        <v>6</v>
      </c>
      <c r="D85" s="94"/>
      <c r="E85" s="95" t="s">
        <v>95</v>
      </c>
      <c r="F85" s="22"/>
      <c r="G85" s="23"/>
      <c r="H85" s="23"/>
      <c r="I85" s="23"/>
      <c r="J85" s="23"/>
      <c r="K85" s="23"/>
      <c r="L85" s="23">
        <v>57.8</v>
      </c>
      <c r="M85" s="23"/>
      <c r="N85" s="23"/>
      <c r="O85" s="23"/>
      <c r="P85" s="23"/>
      <c r="Q85" s="23"/>
      <c r="R85" s="23"/>
      <c r="S85" s="23"/>
      <c r="T85" s="23"/>
      <c r="U85" s="24"/>
      <c r="V85" s="30"/>
      <c r="W85" s="31"/>
      <c r="X85" s="31"/>
      <c r="Y85" s="31"/>
      <c r="Z85" s="35">
        <v>68</v>
      </c>
      <c r="AA85" s="32"/>
    </row>
    <row r="86" spans="1:27" s="100" customFormat="1" ht="9.75">
      <c r="A86" s="80">
        <v>39</v>
      </c>
      <c r="B86" s="96" t="s">
        <v>6</v>
      </c>
      <c r="C86" s="97"/>
      <c r="D86" s="98"/>
      <c r="E86" s="84" t="s">
        <v>94</v>
      </c>
      <c r="F86" s="9"/>
      <c r="G86" s="10"/>
      <c r="H86" s="10"/>
      <c r="I86" s="10"/>
      <c r="J86" s="10"/>
      <c r="K86" s="10"/>
      <c r="L86" s="10">
        <v>65.3</v>
      </c>
      <c r="M86" s="10"/>
      <c r="N86" s="10"/>
      <c r="O86" s="10"/>
      <c r="P86" s="10"/>
      <c r="Q86" s="10"/>
      <c r="R86" s="10"/>
      <c r="S86" s="10"/>
      <c r="T86" s="10"/>
      <c r="U86" s="11"/>
      <c r="V86" s="15"/>
      <c r="W86" s="16"/>
      <c r="X86" s="16"/>
      <c r="Y86" s="16"/>
      <c r="Z86" s="15">
        <v>75.8</v>
      </c>
      <c r="AA86" s="33"/>
    </row>
    <row r="87" spans="1:27" s="100" customFormat="1" ht="10.5" thickBot="1">
      <c r="A87" s="87">
        <v>39</v>
      </c>
      <c r="B87" s="87" t="s">
        <v>6</v>
      </c>
      <c r="C87" s="88"/>
      <c r="D87" s="99"/>
      <c r="E87" s="90" t="s">
        <v>96</v>
      </c>
      <c r="F87" s="26"/>
      <c r="G87" s="17"/>
      <c r="H87" s="17"/>
      <c r="I87" s="17"/>
      <c r="J87" s="17"/>
      <c r="K87" s="17"/>
      <c r="L87" s="17">
        <v>49.9</v>
      </c>
      <c r="M87" s="17"/>
      <c r="N87" s="17"/>
      <c r="O87" s="17"/>
      <c r="P87" s="17"/>
      <c r="Q87" s="17"/>
      <c r="R87" s="17"/>
      <c r="S87" s="17"/>
      <c r="T87" s="17"/>
      <c r="U87" s="18"/>
      <c r="V87" s="27"/>
      <c r="W87" s="28"/>
      <c r="X87" s="28"/>
      <c r="Y87" s="28"/>
      <c r="Z87" s="27">
        <v>56.7</v>
      </c>
      <c r="AA87" s="29"/>
    </row>
    <row r="88" spans="1:27" s="100" customFormat="1" ht="10.5" thickTop="1">
      <c r="A88" s="101">
        <v>40</v>
      </c>
      <c r="B88" s="92" t="s">
        <v>7</v>
      </c>
      <c r="C88" s="93" t="s">
        <v>7</v>
      </c>
      <c r="D88" s="94"/>
      <c r="E88" s="95" t="s">
        <v>95</v>
      </c>
      <c r="F88" s="22">
        <v>27</v>
      </c>
      <c r="G88" s="23"/>
      <c r="H88" s="23"/>
      <c r="I88" s="23"/>
      <c r="J88" s="23"/>
      <c r="K88" s="23"/>
      <c r="L88" s="23"/>
      <c r="M88" s="23">
        <v>26.78</v>
      </c>
      <c r="N88" s="23"/>
      <c r="O88" s="23"/>
      <c r="P88" s="23"/>
      <c r="Q88" s="23"/>
      <c r="R88" s="23"/>
      <c r="S88" s="23"/>
      <c r="T88" s="23"/>
      <c r="U88" s="24"/>
      <c r="V88" s="30"/>
      <c r="W88" s="31">
        <v>22.5</v>
      </c>
      <c r="X88" s="31"/>
      <c r="Y88" s="31"/>
      <c r="Z88" s="30"/>
      <c r="AA88" s="32"/>
    </row>
    <row r="89" spans="1:27" s="100" customFormat="1" ht="9.75">
      <c r="A89" s="80">
        <v>40</v>
      </c>
      <c r="B89" s="96" t="s">
        <v>7</v>
      </c>
      <c r="C89" s="97"/>
      <c r="D89" s="98"/>
      <c r="E89" s="84" t="s">
        <v>94</v>
      </c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5"/>
      <c r="W89" s="16"/>
      <c r="X89" s="16"/>
      <c r="Y89" s="16"/>
      <c r="Z89" s="15"/>
      <c r="AA89" s="33"/>
    </row>
    <row r="90" spans="1:27" s="100" customFormat="1" ht="10.5" thickBot="1">
      <c r="A90" s="87">
        <v>40</v>
      </c>
      <c r="B90" s="87" t="s">
        <v>7</v>
      </c>
      <c r="C90" s="88"/>
      <c r="D90" s="99"/>
      <c r="E90" s="90" t="s">
        <v>96</v>
      </c>
      <c r="F90" s="2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8"/>
      <c r="V90" s="27"/>
      <c r="W90" s="28"/>
      <c r="X90" s="28"/>
      <c r="Y90" s="28"/>
      <c r="Z90" s="27"/>
      <c r="AA90" s="29"/>
    </row>
    <row r="91" spans="1:27" s="100" customFormat="1" ht="10.5" thickTop="1">
      <c r="A91" s="101">
        <v>41</v>
      </c>
      <c r="B91" s="92" t="s">
        <v>8</v>
      </c>
      <c r="C91" s="93" t="s">
        <v>8</v>
      </c>
      <c r="D91" s="94"/>
      <c r="E91" s="95" t="s">
        <v>95</v>
      </c>
      <c r="F91" s="22">
        <v>52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4"/>
      <c r="V91" s="30"/>
      <c r="W91" s="34">
        <v>39.84</v>
      </c>
      <c r="X91" s="31"/>
      <c r="Y91" s="31"/>
      <c r="Z91" s="30"/>
      <c r="AA91" s="32"/>
    </row>
    <row r="92" spans="1:27" s="100" customFormat="1" ht="9.75">
      <c r="A92" s="80">
        <v>41</v>
      </c>
      <c r="B92" s="96" t="s">
        <v>8</v>
      </c>
      <c r="C92" s="97"/>
      <c r="D92" s="98"/>
      <c r="E92" s="84" t="s">
        <v>94</v>
      </c>
      <c r="F92" s="9">
        <v>59</v>
      </c>
      <c r="G92" s="10">
        <v>63</v>
      </c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5"/>
      <c r="W92" s="39">
        <v>43.02</v>
      </c>
      <c r="X92" s="16"/>
      <c r="Y92" s="16"/>
      <c r="Z92" s="15"/>
      <c r="AA92" s="33"/>
    </row>
    <row r="93" spans="1:27" s="100" customFormat="1" ht="10.5" thickBot="1">
      <c r="A93" s="87">
        <v>41</v>
      </c>
      <c r="B93" s="87" t="s">
        <v>8</v>
      </c>
      <c r="C93" s="88"/>
      <c r="D93" s="99"/>
      <c r="E93" s="90" t="s">
        <v>96</v>
      </c>
      <c r="F93" s="26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8"/>
      <c r="V93" s="27"/>
      <c r="W93" s="37">
        <v>35.78</v>
      </c>
      <c r="X93" s="28"/>
      <c r="Y93" s="28"/>
      <c r="Z93" s="27"/>
      <c r="AA93" s="29"/>
    </row>
    <row r="94" spans="1:27" s="100" customFormat="1" ht="10.5" thickTop="1">
      <c r="A94" s="101">
        <v>44</v>
      </c>
      <c r="B94" s="92" t="s">
        <v>9</v>
      </c>
      <c r="C94" s="93" t="s">
        <v>9</v>
      </c>
      <c r="D94" s="94"/>
      <c r="E94" s="95" t="s">
        <v>95</v>
      </c>
      <c r="F94" s="22">
        <v>28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4"/>
      <c r="V94" s="30"/>
      <c r="W94" s="31">
        <v>27.4</v>
      </c>
      <c r="X94" s="31"/>
      <c r="Y94" s="31"/>
      <c r="Z94" s="30"/>
      <c r="AA94" s="32"/>
    </row>
    <row r="95" spans="1:27" s="100" customFormat="1" ht="9.75">
      <c r="A95" s="80">
        <v>44</v>
      </c>
      <c r="B95" s="96" t="s">
        <v>9</v>
      </c>
      <c r="C95" s="97"/>
      <c r="D95" s="98"/>
      <c r="E95" s="84" t="s">
        <v>94</v>
      </c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5"/>
      <c r="W95" s="16"/>
      <c r="X95" s="16"/>
      <c r="Y95" s="16"/>
      <c r="Z95" s="15"/>
      <c r="AA95" s="33"/>
    </row>
    <row r="96" spans="1:27" s="100" customFormat="1" ht="10.5" thickBot="1">
      <c r="A96" s="87">
        <v>44</v>
      </c>
      <c r="B96" s="87" t="s">
        <v>9</v>
      </c>
      <c r="C96" s="88"/>
      <c r="D96" s="99"/>
      <c r="E96" s="90" t="s">
        <v>96</v>
      </c>
      <c r="F96" s="26"/>
      <c r="G96" s="17"/>
      <c r="H96" s="17"/>
      <c r="I96" s="17"/>
      <c r="J96" s="17"/>
      <c r="K96" s="17">
        <v>29</v>
      </c>
      <c r="L96" s="17"/>
      <c r="M96" s="17"/>
      <c r="N96" s="17"/>
      <c r="O96" s="17"/>
      <c r="P96" s="17"/>
      <c r="Q96" s="17"/>
      <c r="R96" s="17"/>
      <c r="S96" s="17"/>
      <c r="T96" s="17"/>
      <c r="U96" s="18"/>
      <c r="V96" s="27"/>
      <c r="W96" s="28"/>
      <c r="X96" s="28"/>
      <c r="Y96" s="28"/>
      <c r="Z96" s="27"/>
      <c r="AA96" s="29"/>
    </row>
    <row r="97" spans="1:27" s="100" customFormat="1" ht="10.5" thickTop="1">
      <c r="A97" s="97">
        <v>250</v>
      </c>
      <c r="B97" s="97" t="s">
        <v>181</v>
      </c>
      <c r="C97" s="97" t="s">
        <v>181</v>
      </c>
      <c r="D97" s="98"/>
      <c r="E97" s="95" t="s">
        <v>95</v>
      </c>
      <c r="F97" s="22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34">
        <v>70</v>
      </c>
      <c r="V97" s="30"/>
      <c r="W97" s="31"/>
      <c r="X97" s="31"/>
      <c r="Y97" s="31"/>
      <c r="Z97" s="30"/>
      <c r="AA97" s="32"/>
    </row>
    <row r="98" spans="1:27" s="100" customFormat="1" ht="9.75">
      <c r="A98" s="97">
        <v>250</v>
      </c>
      <c r="B98" s="97" t="s">
        <v>181</v>
      </c>
      <c r="C98" s="97"/>
      <c r="D98" s="98"/>
      <c r="E98" s="84" t="s">
        <v>94</v>
      </c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39">
        <v>56.7</v>
      </c>
      <c r="V98" s="15"/>
      <c r="W98" s="16"/>
      <c r="X98" s="16"/>
      <c r="Y98" s="16"/>
      <c r="Z98" s="15"/>
      <c r="AA98" s="33"/>
    </row>
    <row r="99" spans="1:27" s="100" customFormat="1" ht="10.5" thickBot="1">
      <c r="A99" s="97">
        <v>250</v>
      </c>
      <c r="B99" s="97" t="s">
        <v>181</v>
      </c>
      <c r="C99" s="97"/>
      <c r="D99" s="98"/>
      <c r="E99" s="90" t="s">
        <v>96</v>
      </c>
      <c r="F99" s="26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37">
        <v>90.3</v>
      </c>
      <c r="V99" s="27"/>
      <c r="W99" s="28"/>
      <c r="X99" s="28"/>
      <c r="Y99" s="28"/>
      <c r="Z99" s="27"/>
      <c r="AA99" s="29"/>
    </row>
    <row r="100" spans="1:27" s="100" customFormat="1" ht="12" thickTop="1">
      <c r="A100" s="101">
        <v>47</v>
      </c>
      <c r="B100" s="92" t="s">
        <v>46</v>
      </c>
      <c r="C100" s="93" t="s">
        <v>46</v>
      </c>
      <c r="D100" s="94"/>
      <c r="E100" s="95" t="s">
        <v>95</v>
      </c>
      <c r="F100" s="22">
        <v>48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4" t="s">
        <v>228</v>
      </c>
      <c r="V100" s="30"/>
      <c r="W100" s="31"/>
      <c r="X100" s="31"/>
      <c r="Y100" s="31"/>
      <c r="Z100" s="30"/>
      <c r="AA100" s="32"/>
    </row>
    <row r="101" spans="1:27" s="100" customFormat="1" ht="9.75">
      <c r="A101" s="80">
        <v>47</v>
      </c>
      <c r="B101" s="96" t="s">
        <v>46</v>
      </c>
      <c r="C101" s="97"/>
      <c r="D101" s="98"/>
      <c r="E101" s="84" t="s">
        <v>94</v>
      </c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5"/>
      <c r="W101" s="16"/>
      <c r="X101" s="16"/>
      <c r="Y101" s="16"/>
      <c r="Z101" s="15"/>
      <c r="AA101" s="33"/>
    </row>
    <row r="102" spans="1:27" s="100" customFormat="1" ht="10.5" thickBot="1">
      <c r="A102" s="87">
        <v>47</v>
      </c>
      <c r="B102" s="87" t="s">
        <v>46</v>
      </c>
      <c r="C102" s="88"/>
      <c r="D102" s="99"/>
      <c r="E102" s="90" t="s">
        <v>96</v>
      </c>
      <c r="F102" s="26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8"/>
      <c r="V102" s="27"/>
      <c r="W102" s="28"/>
      <c r="X102" s="28"/>
      <c r="Y102" s="28"/>
      <c r="Z102" s="27"/>
      <c r="AA102" s="29"/>
    </row>
    <row r="103" spans="1:27" s="100" customFormat="1" ht="10.5" thickTop="1">
      <c r="A103" s="101">
        <v>48</v>
      </c>
      <c r="B103" s="92" t="s">
        <v>148</v>
      </c>
      <c r="C103" s="93" t="s">
        <v>148</v>
      </c>
      <c r="D103" s="94" t="s">
        <v>187</v>
      </c>
      <c r="E103" s="95" t="s">
        <v>95</v>
      </c>
      <c r="F103" s="22">
        <v>35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4">
        <v>30.61</v>
      </c>
      <c r="V103" s="30"/>
      <c r="W103" s="31"/>
      <c r="X103" s="31"/>
      <c r="Y103" s="31"/>
      <c r="Z103" s="30"/>
      <c r="AA103" s="32"/>
    </row>
    <row r="104" spans="1:27" s="100" customFormat="1" ht="9.75">
      <c r="A104" s="80">
        <v>48</v>
      </c>
      <c r="B104" s="96" t="s">
        <v>148</v>
      </c>
      <c r="C104" s="97"/>
      <c r="D104" s="98"/>
      <c r="E104" s="84" t="s">
        <v>94</v>
      </c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1">
        <v>36.36</v>
      </c>
      <c r="V104" s="15"/>
      <c r="W104" s="16"/>
      <c r="X104" s="16"/>
      <c r="Y104" s="16"/>
      <c r="Z104" s="15"/>
      <c r="AA104" s="33"/>
    </row>
    <row r="105" spans="1:27" s="100" customFormat="1" ht="10.5" thickBot="1">
      <c r="A105" s="87">
        <v>48</v>
      </c>
      <c r="B105" s="87" t="s">
        <v>148</v>
      </c>
      <c r="C105" s="88"/>
      <c r="D105" s="99"/>
      <c r="E105" s="90" t="s">
        <v>96</v>
      </c>
      <c r="F105" s="26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8">
        <v>28.61</v>
      </c>
      <c r="V105" s="27"/>
      <c r="W105" s="28"/>
      <c r="X105" s="28"/>
      <c r="Y105" s="28"/>
      <c r="Z105" s="27"/>
      <c r="AA105" s="29"/>
    </row>
    <row r="106" spans="1:27" s="100" customFormat="1" ht="10.5" thickTop="1">
      <c r="A106" s="101">
        <v>107</v>
      </c>
      <c r="B106" s="92" t="s">
        <v>50</v>
      </c>
      <c r="C106" s="93" t="s">
        <v>50</v>
      </c>
      <c r="D106" s="94"/>
      <c r="E106" s="95" t="s">
        <v>95</v>
      </c>
      <c r="F106" s="22">
        <v>49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4"/>
      <c r="V106" s="30"/>
      <c r="W106" s="31"/>
      <c r="X106" s="31"/>
      <c r="Y106" s="31"/>
      <c r="Z106" s="30"/>
      <c r="AA106" s="32"/>
    </row>
    <row r="107" spans="1:27" s="100" customFormat="1" ht="9.75">
      <c r="A107" s="80">
        <v>107</v>
      </c>
      <c r="B107" s="96" t="s">
        <v>50</v>
      </c>
      <c r="C107" s="97"/>
      <c r="D107" s="98"/>
      <c r="E107" s="84" t="s">
        <v>94</v>
      </c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5"/>
      <c r="W107" s="16"/>
      <c r="X107" s="16"/>
      <c r="Y107" s="16"/>
      <c r="Z107" s="15"/>
      <c r="AA107" s="33"/>
    </row>
    <row r="108" spans="1:27" s="100" customFormat="1" ht="10.5" thickBot="1">
      <c r="A108" s="87">
        <v>107</v>
      </c>
      <c r="B108" s="87" t="s">
        <v>50</v>
      </c>
      <c r="C108" s="88"/>
      <c r="D108" s="99"/>
      <c r="E108" s="90" t="s">
        <v>96</v>
      </c>
      <c r="F108" s="26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8"/>
      <c r="V108" s="27"/>
      <c r="W108" s="28"/>
      <c r="X108" s="28"/>
      <c r="Y108" s="28"/>
      <c r="Z108" s="27"/>
      <c r="AA108" s="29"/>
    </row>
    <row r="109" spans="1:27" s="100" customFormat="1" ht="12" thickTop="1">
      <c r="A109" s="101">
        <v>98</v>
      </c>
      <c r="B109" s="92" t="s">
        <v>47</v>
      </c>
      <c r="C109" s="93" t="s">
        <v>47</v>
      </c>
      <c r="D109" s="94"/>
      <c r="E109" s="95" t="s">
        <v>95</v>
      </c>
      <c r="F109" s="22">
        <v>50</v>
      </c>
      <c r="G109" s="23"/>
      <c r="H109" s="23"/>
      <c r="I109" s="23"/>
      <c r="J109" s="23"/>
      <c r="K109" s="23"/>
      <c r="L109" s="23"/>
      <c r="M109" s="23"/>
      <c r="N109" s="23"/>
      <c r="O109" s="23">
        <f>22.6+1.9+10.9+1.7</f>
        <v>37.1</v>
      </c>
      <c r="P109" s="23"/>
      <c r="Q109" s="23"/>
      <c r="R109" s="23"/>
      <c r="S109" s="23"/>
      <c r="T109" s="23" t="s">
        <v>229</v>
      </c>
      <c r="U109" s="24">
        <v>30.1</v>
      </c>
      <c r="V109" s="30"/>
      <c r="W109" s="31"/>
      <c r="X109" s="31"/>
      <c r="Y109" s="34">
        <v>36.33</v>
      </c>
      <c r="Z109" s="30"/>
      <c r="AA109" s="32"/>
    </row>
    <row r="110" spans="1:27" s="100" customFormat="1" ht="9.75">
      <c r="A110" s="80">
        <v>98</v>
      </c>
      <c r="B110" s="96" t="s">
        <v>47</v>
      </c>
      <c r="C110" s="97"/>
      <c r="D110" s="98"/>
      <c r="E110" s="84" t="s">
        <v>94</v>
      </c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5"/>
      <c r="W110" s="16"/>
      <c r="X110" s="16"/>
      <c r="Y110" s="16"/>
      <c r="Z110" s="15"/>
      <c r="AA110" s="33"/>
    </row>
    <row r="111" spans="1:27" s="100" customFormat="1" ht="10.5" thickBot="1">
      <c r="A111" s="87">
        <v>98</v>
      </c>
      <c r="B111" s="87" t="s">
        <v>47</v>
      </c>
      <c r="C111" s="88"/>
      <c r="D111" s="99"/>
      <c r="E111" s="90" t="s">
        <v>96</v>
      </c>
      <c r="F111" s="26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8"/>
      <c r="V111" s="27"/>
      <c r="W111" s="28"/>
      <c r="X111" s="28"/>
      <c r="Y111" s="28"/>
      <c r="Z111" s="27"/>
      <c r="AA111" s="29"/>
    </row>
    <row r="112" spans="1:27" s="100" customFormat="1" ht="12" thickTop="1">
      <c r="A112" s="101">
        <v>50</v>
      </c>
      <c r="B112" s="92" t="s">
        <v>48</v>
      </c>
      <c r="C112" s="93" t="s">
        <v>48</v>
      </c>
      <c r="D112" s="94"/>
      <c r="E112" s="95" t="s">
        <v>95</v>
      </c>
      <c r="F112" s="22">
        <v>30</v>
      </c>
      <c r="G112" s="23">
        <v>26.178598154153153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 t="s">
        <v>230</v>
      </c>
      <c r="U112" s="24"/>
      <c r="V112" s="30"/>
      <c r="W112" s="31"/>
      <c r="X112" s="31"/>
      <c r="Y112" s="31"/>
      <c r="Z112" s="30"/>
      <c r="AA112" s="32"/>
    </row>
    <row r="113" spans="1:27" s="100" customFormat="1" ht="9.75">
      <c r="A113" s="80">
        <v>50</v>
      </c>
      <c r="B113" s="96" t="s">
        <v>48</v>
      </c>
      <c r="C113" s="97"/>
      <c r="D113" s="98"/>
      <c r="E113" s="84" t="s">
        <v>94</v>
      </c>
      <c r="F113" s="9"/>
      <c r="G113" s="10">
        <v>30.316533497234172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5"/>
      <c r="W113" s="16"/>
      <c r="X113" s="16"/>
      <c r="Y113" s="16"/>
      <c r="Z113" s="15"/>
      <c r="AA113" s="33"/>
    </row>
    <row r="114" spans="1:27" s="100" customFormat="1" ht="10.5" thickBot="1">
      <c r="A114" s="87">
        <v>50</v>
      </c>
      <c r="B114" s="87" t="s">
        <v>48</v>
      </c>
      <c r="C114" s="88"/>
      <c r="D114" s="99"/>
      <c r="E114" s="90" t="s">
        <v>96</v>
      </c>
      <c r="F114" s="26"/>
      <c r="G114" s="17">
        <v>24.683183011759333</v>
      </c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8"/>
      <c r="V114" s="27"/>
      <c r="W114" s="28"/>
      <c r="X114" s="28"/>
      <c r="Y114" s="28"/>
      <c r="Z114" s="27"/>
      <c r="AA114" s="29"/>
    </row>
    <row r="115" spans="1:27" s="100" customFormat="1" ht="10.5" thickTop="1">
      <c r="A115" s="101">
        <v>167</v>
      </c>
      <c r="B115" s="92" t="s">
        <v>49</v>
      </c>
      <c r="C115" s="93" t="s">
        <v>49</v>
      </c>
      <c r="D115" s="94"/>
      <c r="E115" s="95" t="s">
        <v>95</v>
      </c>
      <c r="F115" s="22">
        <v>33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>
        <v>30</v>
      </c>
      <c r="Q115" s="23"/>
      <c r="R115" s="23">
        <v>29.107071869401516</v>
      </c>
      <c r="S115" s="23">
        <v>28.342498459181613</v>
      </c>
      <c r="T115" s="23">
        <v>20.2</v>
      </c>
      <c r="U115" s="24">
        <v>27.432737985418566</v>
      </c>
      <c r="V115" s="30"/>
      <c r="W115" s="31"/>
      <c r="X115" s="31"/>
      <c r="Y115" s="31">
        <v>25.7</v>
      </c>
      <c r="Z115" s="30">
        <v>24.9</v>
      </c>
      <c r="AA115" s="32"/>
    </row>
    <row r="116" spans="1:27" s="100" customFormat="1" ht="9.75">
      <c r="A116" s="80">
        <v>167</v>
      </c>
      <c r="B116" s="96" t="s">
        <v>49</v>
      </c>
      <c r="C116" s="97"/>
      <c r="D116" s="98"/>
      <c r="E116" s="84" t="s">
        <v>94</v>
      </c>
      <c r="F116" s="9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5"/>
      <c r="W116" s="16"/>
      <c r="X116" s="16"/>
      <c r="Y116" s="16"/>
      <c r="Z116" s="15"/>
      <c r="AA116" s="33"/>
    </row>
    <row r="117" spans="1:27" s="100" customFormat="1" ht="10.5" thickBot="1">
      <c r="A117" s="87">
        <v>167</v>
      </c>
      <c r="B117" s="87" t="s">
        <v>49</v>
      </c>
      <c r="C117" s="88"/>
      <c r="D117" s="99"/>
      <c r="E117" s="90" t="s">
        <v>96</v>
      </c>
      <c r="F117" s="26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8"/>
      <c r="V117" s="27"/>
      <c r="W117" s="28"/>
      <c r="X117" s="28"/>
      <c r="Y117" s="28"/>
      <c r="Z117" s="27"/>
      <c r="AA117" s="29"/>
    </row>
    <row r="118" spans="1:27" s="100" customFormat="1" ht="10.5" thickTop="1">
      <c r="A118" s="101">
        <v>54</v>
      </c>
      <c r="B118" s="92" t="s">
        <v>118</v>
      </c>
      <c r="C118" s="93" t="s">
        <v>118</v>
      </c>
      <c r="D118" s="94"/>
      <c r="E118" s="95" t="s">
        <v>95</v>
      </c>
      <c r="F118" s="22">
        <v>19</v>
      </c>
      <c r="G118" s="23"/>
      <c r="H118" s="23"/>
      <c r="I118" s="23"/>
      <c r="J118" s="23"/>
      <c r="K118" s="23">
        <v>18.9453926631074</v>
      </c>
      <c r="L118" s="23">
        <v>19.35981189728712</v>
      </c>
      <c r="M118" s="23">
        <v>18.99326038412266</v>
      </c>
      <c r="N118" s="23">
        <v>18.499518140779454</v>
      </c>
      <c r="O118" s="23">
        <v>18.53999706578151</v>
      </c>
      <c r="P118" s="23">
        <v>18.21936377008047</v>
      </c>
      <c r="Q118" s="23">
        <v>18.358078602620086</v>
      </c>
      <c r="R118" s="23">
        <v>18.09894152012089</v>
      </c>
      <c r="S118" s="23">
        <v>17.730391007977666</v>
      </c>
      <c r="T118" s="23">
        <v>17.43314862423933</v>
      </c>
      <c r="U118" s="24">
        <v>16.82183702894759</v>
      </c>
      <c r="V118" s="110">
        <v>16.6</v>
      </c>
      <c r="W118" s="54">
        <v>15.8</v>
      </c>
      <c r="X118" s="45">
        <v>16.7</v>
      </c>
      <c r="Y118" s="45">
        <v>17.3</v>
      </c>
      <c r="Z118" s="44">
        <v>17.1</v>
      </c>
      <c r="AA118" s="46"/>
    </row>
    <row r="119" spans="1:27" s="100" customFormat="1" ht="9.75">
      <c r="A119" s="80">
        <v>54</v>
      </c>
      <c r="B119" s="96" t="s">
        <v>118</v>
      </c>
      <c r="C119" s="97"/>
      <c r="D119" s="98"/>
      <c r="E119" s="84" t="s">
        <v>94</v>
      </c>
      <c r="F119" s="47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9"/>
      <c r="V119" s="43"/>
      <c r="W119" s="51"/>
      <c r="X119" s="51"/>
      <c r="Y119" s="51"/>
      <c r="Z119" s="50"/>
      <c r="AA119" s="52"/>
    </row>
    <row r="120" spans="1:27" s="100" customFormat="1" ht="10.5" thickBot="1">
      <c r="A120" s="87">
        <v>54</v>
      </c>
      <c r="B120" s="87" t="s">
        <v>118</v>
      </c>
      <c r="C120" s="88"/>
      <c r="D120" s="99"/>
      <c r="E120" s="90" t="s">
        <v>96</v>
      </c>
      <c r="F120" s="26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8"/>
      <c r="V120" s="27"/>
      <c r="W120" s="28"/>
      <c r="X120" s="28"/>
      <c r="Y120" s="28"/>
      <c r="Z120" s="27"/>
      <c r="AA120" s="29"/>
    </row>
    <row r="121" spans="1:27" s="100" customFormat="1" ht="10.5" thickTop="1">
      <c r="A121" s="101">
        <v>56</v>
      </c>
      <c r="B121" s="92" t="s">
        <v>135</v>
      </c>
      <c r="C121" s="93" t="s">
        <v>135</v>
      </c>
      <c r="D121" s="94"/>
      <c r="E121" s="95" t="s">
        <v>95</v>
      </c>
      <c r="F121" s="22"/>
      <c r="G121" s="23"/>
      <c r="H121" s="23"/>
      <c r="I121" s="23"/>
      <c r="J121" s="23"/>
      <c r="K121" s="23"/>
      <c r="L121" s="23"/>
      <c r="M121" s="24"/>
      <c r="N121" s="53"/>
      <c r="O121" s="23"/>
      <c r="P121" s="23"/>
      <c r="Q121" s="23"/>
      <c r="R121" s="23"/>
      <c r="S121" s="23"/>
      <c r="T121" s="23"/>
      <c r="U121" s="24"/>
      <c r="V121" s="30"/>
      <c r="W121" s="31"/>
      <c r="X121" s="31">
        <v>37</v>
      </c>
      <c r="Y121" s="31"/>
      <c r="Z121" s="30"/>
      <c r="AA121" s="32"/>
    </row>
    <row r="122" spans="1:27" s="100" customFormat="1" ht="9.75">
      <c r="A122" s="80">
        <v>56</v>
      </c>
      <c r="B122" s="96" t="s">
        <v>135</v>
      </c>
      <c r="C122" s="97"/>
      <c r="D122" s="98"/>
      <c r="E122" s="84" t="s">
        <v>94</v>
      </c>
      <c r="F122" s="9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5"/>
      <c r="W122" s="16"/>
      <c r="X122" s="16"/>
      <c r="Y122" s="16"/>
      <c r="Z122" s="15"/>
      <c r="AA122" s="33"/>
    </row>
    <row r="123" spans="1:27" s="100" customFormat="1" ht="10.5" thickBot="1">
      <c r="A123" s="87">
        <v>56</v>
      </c>
      <c r="B123" s="87" t="s">
        <v>135</v>
      </c>
      <c r="C123" s="88"/>
      <c r="D123" s="99"/>
      <c r="E123" s="90" t="s">
        <v>96</v>
      </c>
      <c r="F123" s="26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8"/>
      <c r="V123" s="27"/>
      <c r="W123" s="28"/>
      <c r="X123" s="28"/>
      <c r="Y123" s="28"/>
      <c r="Z123" s="27"/>
      <c r="AA123" s="29"/>
    </row>
    <row r="124" spans="1:27" s="100" customFormat="1" ht="10.5" thickTop="1">
      <c r="A124" s="101">
        <v>58</v>
      </c>
      <c r="B124" s="92" t="s">
        <v>10</v>
      </c>
      <c r="C124" s="93" t="s">
        <v>10</v>
      </c>
      <c r="D124" s="94"/>
      <c r="E124" s="95" t="s">
        <v>95</v>
      </c>
      <c r="F124" s="22">
        <v>42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4"/>
      <c r="V124" s="30">
        <v>30.6</v>
      </c>
      <c r="W124" s="31"/>
      <c r="X124" s="31"/>
      <c r="Y124" s="31"/>
      <c r="Z124" s="30"/>
      <c r="AA124" s="32"/>
    </row>
    <row r="125" spans="1:27" s="100" customFormat="1" ht="9.75">
      <c r="A125" s="80">
        <v>58</v>
      </c>
      <c r="B125" s="96" t="s">
        <v>10</v>
      </c>
      <c r="C125" s="97"/>
      <c r="D125" s="98"/>
      <c r="E125" s="84" t="s">
        <v>94</v>
      </c>
      <c r="F125" s="9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42">
        <v>44</v>
      </c>
      <c r="W125" s="16"/>
      <c r="X125" s="16"/>
      <c r="Y125" s="16"/>
      <c r="Z125" s="15"/>
      <c r="AA125" s="33"/>
    </row>
    <row r="126" spans="1:27" s="100" customFormat="1" ht="10.5" thickBot="1">
      <c r="A126" s="87">
        <v>58</v>
      </c>
      <c r="B126" s="87" t="s">
        <v>10</v>
      </c>
      <c r="C126" s="88"/>
      <c r="D126" s="99"/>
      <c r="E126" s="90" t="s">
        <v>96</v>
      </c>
      <c r="F126" s="2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8"/>
      <c r="V126" s="27">
        <v>27.2</v>
      </c>
      <c r="W126" s="28"/>
      <c r="X126" s="28"/>
      <c r="Y126" s="28"/>
      <c r="Z126" s="27"/>
      <c r="AA126" s="29"/>
    </row>
    <row r="127" spans="1:27" s="100" customFormat="1" ht="10.5" thickTop="1">
      <c r="A127" s="101">
        <v>59</v>
      </c>
      <c r="B127" s="92" t="s">
        <v>36</v>
      </c>
      <c r="C127" s="93" t="s">
        <v>36</v>
      </c>
      <c r="D127" s="94"/>
      <c r="E127" s="95" t="s">
        <v>95</v>
      </c>
      <c r="F127" s="22">
        <v>60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4"/>
      <c r="V127" s="30"/>
      <c r="W127" s="31"/>
      <c r="X127" s="31"/>
      <c r="Y127" s="31"/>
      <c r="Z127" s="30"/>
      <c r="AA127" s="32"/>
    </row>
    <row r="128" spans="1:27" s="100" customFormat="1" ht="9.75">
      <c r="A128" s="80">
        <v>59</v>
      </c>
      <c r="B128" s="96" t="s">
        <v>36</v>
      </c>
      <c r="C128" s="97"/>
      <c r="D128" s="98"/>
      <c r="E128" s="84" t="s">
        <v>94</v>
      </c>
      <c r="F128" s="9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5"/>
      <c r="W128" s="16"/>
      <c r="X128" s="16"/>
      <c r="Y128" s="16"/>
      <c r="Z128" s="15"/>
      <c r="AA128" s="33"/>
    </row>
    <row r="129" spans="1:27" s="100" customFormat="1" ht="10.5" thickBot="1">
      <c r="A129" s="87">
        <v>59</v>
      </c>
      <c r="B129" s="87" t="s">
        <v>36</v>
      </c>
      <c r="C129" s="88"/>
      <c r="D129" s="99"/>
      <c r="E129" s="90" t="s">
        <v>96</v>
      </c>
      <c r="F129" s="2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8"/>
      <c r="V129" s="27"/>
      <c r="W129" s="28"/>
      <c r="X129" s="28"/>
      <c r="Y129" s="28"/>
      <c r="Z129" s="27"/>
      <c r="AA129" s="29"/>
    </row>
    <row r="130" spans="1:27" s="100" customFormat="1" ht="10.5" thickTop="1">
      <c r="A130" s="101">
        <v>61</v>
      </c>
      <c r="B130" s="92" t="s">
        <v>51</v>
      </c>
      <c r="C130" s="93" t="s">
        <v>51</v>
      </c>
      <c r="D130" s="94"/>
      <c r="E130" s="95" t="s">
        <v>95</v>
      </c>
      <c r="F130" s="22">
        <v>62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4"/>
      <c r="V130" s="30"/>
      <c r="W130" s="31"/>
      <c r="X130" s="31"/>
      <c r="Y130" s="31"/>
      <c r="Z130" s="30"/>
      <c r="AA130" s="32"/>
    </row>
    <row r="131" spans="1:27" s="100" customFormat="1" ht="9.75">
      <c r="A131" s="80">
        <v>61</v>
      </c>
      <c r="B131" s="96" t="s">
        <v>51</v>
      </c>
      <c r="C131" s="97"/>
      <c r="D131" s="98"/>
      <c r="E131" s="84" t="s">
        <v>94</v>
      </c>
      <c r="F131" s="9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5"/>
      <c r="W131" s="16"/>
      <c r="X131" s="16"/>
      <c r="Y131" s="16"/>
      <c r="Z131" s="15"/>
      <c r="AA131" s="33"/>
    </row>
    <row r="132" spans="1:27" s="100" customFormat="1" ht="10.5" thickBot="1">
      <c r="A132" s="87">
        <v>61</v>
      </c>
      <c r="B132" s="87" t="s">
        <v>51</v>
      </c>
      <c r="C132" s="88"/>
      <c r="D132" s="99"/>
      <c r="E132" s="90" t="s">
        <v>96</v>
      </c>
      <c r="F132" s="2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8"/>
      <c r="V132" s="27"/>
      <c r="W132" s="28"/>
      <c r="X132" s="28"/>
      <c r="Y132" s="28"/>
      <c r="Z132" s="27"/>
      <c r="AA132" s="29"/>
    </row>
    <row r="133" spans="1:27" s="100" customFormat="1" ht="10.5" thickTop="1">
      <c r="A133" s="101">
        <v>63</v>
      </c>
      <c r="B133" s="92" t="s">
        <v>149</v>
      </c>
      <c r="C133" s="93" t="s">
        <v>149</v>
      </c>
      <c r="D133" s="94" t="s">
        <v>185</v>
      </c>
      <c r="E133" s="95" t="s">
        <v>95</v>
      </c>
      <c r="F133" s="22"/>
      <c r="G133" s="23"/>
      <c r="H133" s="23"/>
      <c r="I133" s="23"/>
      <c r="J133" s="23"/>
      <c r="K133" s="23"/>
      <c r="L133" s="23"/>
      <c r="M133" s="23">
        <v>47</v>
      </c>
      <c r="N133" s="23">
        <v>42</v>
      </c>
      <c r="O133" s="23">
        <v>30</v>
      </c>
      <c r="P133" s="23">
        <v>42</v>
      </c>
      <c r="Q133" s="23"/>
      <c r="R133" s="23">
        <v>38.03742823333479</v>
      </c>
      <c r="S133" s="23">
        <v>36.98986975397974</v>
      </c>
      <c r="T133" s="23">
        <v>36.03263272113491</v>
      </c>
      <c r="U133" s="24">
        <v>34.5179335307667</v>
      </c>
      <c r="V133" s="35">
        <v>32.6798221767358</v>
      </c>
      <c r="W133" s="34">
        <v>30.412626707800793</v>
      </c>
      <c r="X133" s="34">
        <v>30.688104710562868</v>
      </c>
      <c r="Y133" s="31"/>
      <c r="Z133" s="30"/>
      <c r="AA133" s="32">
        <v>31.9</v>
      </c>
    </row>
    <row r="134" spans="1:27" s="100" customFormat="1" ht="9.75">
      <c r="A134" s="80">
        <v>63</v>
      </c>
      <c r="B134" s="96" t="s">
        <v>149</v>
      </c>
      <c r="C134" s="97"/>
      <c r="D134" s="98"/>
      <c r="E134" s="84" t="s">
        <v>94</v>
      </c>
      <c r="F134" s="9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>
        <v>43.66062437059416</v>
      </c>
      <c r="S134" s="10">
        <v>41.57367668097282</v>
      </c>
      <c r="T134" s="10">
        <v>39.563617245005254</v>
      </c>
      <c r="U134" s="11">
        <v>37.7325208466966</v>
      </c>
      <c r="V134" s="15">
        <v>35.1996204161865</v>
      </c>
      <c r="W134" s="16"/>
      <c r="X134" s="16"/>
      <c r="Y134" s="16"/>
      <c r="Z134" s="15"/>
      <c r="AA134" s="33">
        <v>33.1</v>
      </c>
    </row>
    <row r="135" spans="1:27" s="100" customFormat="1" ht="10.5" thickBot="1">
      <c r="A135" s="87">
        <v>63</v>
      </c>
      <c r="B135" s="87" t="s">
        <v>149</v>
      </c>
      <c r="C135" s="88"/>
      <c r="D135" s="99"/>
      <c r="E135" s="90" t="s">
        <v>96</v>
      </c>
      <c r="F135" s="26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>
        <v>35.950635689733716</v>
      </c>
      <c r="S135" s="17">
        <v>35.33361964627337</v>
      </c>
      <c r="T135" s="17">
        <v>34.51447119285908</v>
      </c>
      <c r="U135" s="18">
        <v>33.023743016759774</v>
      </c>
      <c r="V135" s="38">
        <v>31.5221448121423</v>
      </c>
      <c r="W135" s="28"/>
      <c r="X135" s="28"/>
      <c r="Y135" s="28"/>
      <c r="Z135" s="27"/>
      <c r="AA135" s="29">
        <v>31.4</v>
      </c>
    </row>
    <row r="136" spans="1:27" s="100" customFormat="1" ht="10.5" thickTop="1">
      <c r="A136" s="101">
        <v>238</v>
      </c>
      <c r="B136" s="92" t="s">
        <v>11</v>
      </c>
      <c r="C136" s="93" t="s">
        <v>11</v>
      </c>
      <c r="D136" s="94"/>
      <c r="E136" s="95" t="s">
        <v>95</v>
      </c>
      <c r="F136" s="22"/>
      <c r="G136" s="23"/>
      <c r="H136" s="23"/>
      <c r="I136" s="23"/>
      <c r="J136" s="23"/>
      <c r="K136" s="23"/>
      <c r="L136" s="23"/>
      <c r="M136" s="23"/>
      <c r="N136" s="23"/>
      <c r="O136" s="23"/>
      <c r="P136" s="23">
        <f>51.7+0.3+0.8</f>
        <v>52.8</v>
      </c>
      <c r="Q136" s="23"/>
      <c r="R136" s="23"/>
      <c r="S136" s="23"/>
      <c r="T136" s="23"/>
      <c r="U136" s="24">
        <v>50.84</v>
      </c>
      <c r="V136" s="30"/>
      <c r="W136" s="31"/>
      <c r="X136" s="31"/>
      <c r="Y136" s="31"/>
      <c r="Z136" s="30"/>
      <c r="AA136" s="32"/>
    </row>
    <row r="137" spans="1:27" s="100" customFormat="1" ht="9.75">
      <c r="A137" s="80">
        <v>238</v>
      </c>
      <c r="B137" s="96" t="s">
        <v>11</v>
      </c>
      <c r="C137" s="97"/>
      <c r="D137" s="98"/>
      <c r="E137" s="84" t="s">
        <v>94</v>
      </c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>
        <f>56.7+0.3+0.6</f>
        <v>57.6</v>
      </c>
      <c r="Q137" s="10"/>
      <c r="R137" s="10"/>
      <c r="S137" s="10"/>
      <c r="T137" s="10"/>
      <c r="U137" s="11">
        <v>54.26</v>
      </c>
      <c r="V137" s="15"/>
      <c r="W137" s="16"/>
      <c r="X137" s="16"/>
      <c r="Y137" s="16"/>
      <c r="Z137" s="15"/>
      <c r="AA137" s="33"/>
    </row>
    <row r="138" spans="1:27" s="100" customFormat="1" ht="10.5" thickBot="1">
      <c r="A138" s="87">
        <v>238</v>
      </c>
      <c r="B138" s="87" t="s">
        <v>11</v>
      </c>
      <c r="C138" s="88"/>
      <c r="D138" s="99"/>
      <c r="E138" s="90" t="s">
        <v>96</v>
      </c>
      <c r="F138" s="26"/>
      <c r="G138" s="17"/>
      <c r="H138" s="17"/>
      <c r="I138" s="17"/>
      <c r="J138" s="17"/>
      <c r="K138" s="17"/>
      <c r="L138" s="17"/>
      <c r="M138" s="17"/>
      <c r="N138" s="17"/>
      <c r="O138" s="17"/>
      <c r="P138" s="17">
        <f>34.6+0.3+1.3</f>
        <v>36.199999999999996</v>
      </c>
      <c r="Q138" s="17"/>
      <c r="R138" s="17"/>
      <c r="S138" s="17"/>
      <c r="T138" s="17"/>
      <c r="U138" s="18">
        <v>38.4</v>
      </c>
      <c r="V138" s="27"/>
      <c r="W138" s="28"/>
      <c r="X138" s="28"/>
      <c r="Y138" s="28"/>
      <c r="Z138" s="27"/>
      <c r="AA138" s="29"/>
    </row>
    <row r="139" spans="1:27" s="100" customFormat="1" ht="10.5" thickTop="1">
      <c r="A139" s="101">
        <v>66</v>
      </c>
      <c r="B139" s="92" t="s">
        <v>52</v>
      </c>
      <c r="C139" s="93" t="s">
        <v>52</v>
      </c>
      <c r="D139" s="94"/>
      <c r="E139" s="95" t="s">
        <v>95</v>
      </c>
      <c r="F139" s="22">
        <v>51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>
        <v>28.5</v>
      </c>
      <c r="T139" s="23"/>
      <c r="U139" s="24"/>
      <c r="V139" s="30"/>
      <c r="W139" s="31"/>
      <c r="X139" s="31"/>
      <c r="Y139" s="31"/>
      <c r="Z139" s="30"/>
      <c r="AA139" s="32"/>
    </row>
    <row r="140" spans="1:27" s="100" customFormat="1" ht="9.75">
      <c r="A140" s="80">
        <v>66</v>
      </c>
      <c r="B140" s="96" t="s">
        <v>52</v>
      </c>
      <c r="C140" s="97"/>
      <c r="D140" s="98"/>
      <c r="E140" s="84" t="s">
        <v>94</v>
      </c>
      <c r="F140" s="9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>
        <v>34.3</v>
      </c>
      <c r="T140" s="10"/>
      <c r="U140" s="11"/>
      <c r="V140" s="15"/>
      <c r="W140" s="16"/>
      <c r="X140" s="16"/>
      <c r="Y140" s="16"/>
      <c r="Z140" s="15"/>
      <c r="AA140" s="33"/>
    </row>
    <row r="141" spans="1:27" s="100" customFormat="1" ht="10.5" thickBot="1">
      <c r="A141" s="87">
        <v>66</v>
      </c>
      <c r="B141" s="87" t="s">
        <v>52</v>
      </c>
      <c r="C141" s="88"/>
      <c r="D141" s="99"/>
      <c r="E141" s="90" t="s">
        <v>96</v>
      </c>
      <c r="F141" s="26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>
        <v>23.6</v>
      </c>
      <c r="T141" s="17"/>
      <c r="U141" s="18"/>
      <c r="V141" s="27"/>
      <c r="W141" s="28"/>
      <c r="X141" s="28"/>
      <c r="Y141" s="28"/>
      <c r="Z141" s="27"/>
      <c r="AA141" s="29"/>
    </row>
    <row r="142" spans="1:27" s="100" customFormat="1" ht="12" thickTop="1">
      <c r="A142" s="101">
        <v>67</v>
      </c>
      <c r="B142" s="92" t="s">
        <v>131</v>
      </c>
      <c r="C142" s="93" t="s">
        <v>131</v>
      </c>
      <c r="D142" s="94"/>
      <c r="E142" s="95" t="s">
        <v>95</v>
      </c>
      <c r="F142" s="22" t="s">
        <v>189</v>
      </c>
      <c r="G142" s="23" t="s">
        <v>190</v>
      </c>
      <c r="H142" s="23"/>
      <c r="I142" s="23"/>
      <c r="J142" s="23"/>
      <c r="K142" s="23"/>
      <c r="L142" s="23" t="s">
        <v>231</v>
      </c>
      <c r="M142" s="23"/>
      <c r="N142" s="23"/>
      <c r="O142" s="23" t="s">
        <v>232</v>
      </c>
      <c r="P142" s="23"/>
      <c r="Q142" s="23"/>
      <c r="R142" s="23" t="s">
        <v>233</v>
      </c>
      <c r="S142" s="23"/>
      <c r="T142" s="23"/>
      <c r="U142" s="24"/>
      <c r="V142" s="30"/>
      <c r="W142" s="31">
        <v>17.9</v>
      </c>
      <c r="X142" s="31"/>
      <c r="Y142" s="31"/>
      <c r="Z142" s="30"/>
      <c r="AA142" s="32"/>
    </row>
    <row r="143" spans="1:27" s="100" customFormat="1" ht="9.75">
      <c r="A143" s="80">
        <v>67</v>
      </c>
      <c r="B143" s="96" t="s">
        <v>131</v>
      </c>
      <c r="C143" s="97"/>
      <c r="D143" s="98"/>
      <c r="E143" s="84" t="s">
        <v>94</v>
      </c>
      <c r="F143" s="9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5"/>
      <c r="W143" s="16"/>
      <c r="X143" s="16"/>
      <c r="Y143" s="16"/>
      <c r="Z143" s="15"/>
      <c r="AA143" s="33"/>
    </row>
    <row r="144" spans="1:27" s="100" customFormat="1" ht="10.5" thickBot="1">
      <c r="A144" s="87">
        <v>67</v>
      </c>
      <c r="B144" s="87" t="s">
        <v>131</v>
      </c>
      <c r="C144" s="88"/>
      <c r="D144" s="99"/>
      <c r="E144" s="90" t="s">
        <v>96</v>
      </c>
      <c r="F144" s="26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8"/>
      <c r="V144" s="27"/>
      <c r="W144" s="28"/>
      <c r="X144" s="28"/>
      <c r="Y144" s="28"/>
      <c r="Z144" s="27"/>
      <c r="AA144" s="29"/>
    </row>
    <row r="145" spans="1:27" s="100" customFormat="1" ht="10.5" thickTop="1">
      <c r="A145" s="101">
        <v>68</v>
      </c>
      <c r="B145" s="92" t="s">
        <v>53</v>
      </c>
      <c r="C145" s="93" t="s">
        <v>53</v>
      </c>
      <c r="D145" s="94"/>
      <c r="E145" s="95" t="s">
        <v>95</v>
      </c>
      <c r="F145" s="22"/>
      <c r="G145" s="23"/>
      <c r="H145" s="23"/>
      <c r="I145" s="23"/>
      <c r="J145" s="23"/>
      <c r="K145" s="23"/>
      <c r="L145" s="23">
        <v>18</v>
      </c>
      <c r="M145" s="23"/>
      <c r="N145" s="23"/>
      <c r="O145" s="23"/>
      <c r="P145" s="23"/>
      <c r="Q145" s="23"/>
      <c r="R145" s="23">
        <v>20.7</v>
      </c>
      <c r="S145" s="23"/>
      <c r="T145" s="23"/>
      <c r="U145" s="24"/>
      <c r="V145" s="30"/>
      <c r="W145" s="31"/>
      <c r="X145" s="34">
        <v>22</v>
      </c>
      <c r="Y145" s="31"/>
      <c r="Z145" s="30"/>
      <c r="AA145" s="32"/>
    </row>
    <row r="146" spans="1:27" s="100" customFormat="1" ht="9.75">
      <c r="A146" s="80">
        <v>68</v>
      </c>
      <c r="B146" s="96" t="s">
        <v>53</v>
      </c>
      <c r="C146" s="97"/>
      <c r="D146" s="98"/>
      <c r="E146" s="84" t="s">
        <v>94</v>
      </c>
      <c r="F146" s="9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>
        <v>18.8</v>
      </c>
      <c r="S146" s="10"/>
      <c r="T146" s="10"/>
      <c r="U146" s="11"/>
      <c r="V146" s="15"/>
      <c r="W146" s="16"/>
      <c r="X146" s="16"/>
      <c r="Y146" s="16"/>
      <c r="Z146" s="15"/>
      <c r="AA146" s="33"/>
    </row>
    <row r="147" spans="1:27" s="100" customFormat="1" ht="10.5" thickBot="1">
      <c r="A147" s="87">
        <v>68</v>
      </c>
      <c r="B147" s="87" t="s">
        <v>53</v>
      </c>
      <c r="C147" s="88"/>
      <c r="D147" s="99"/>
      <c r="E147" s="90" t="s">
        <v>96</v>
      </c>
      <c r="F147" s="26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>
        <v>18.4</v>
      </c>
      <c r="S147" s="17"/>
      <c r="T147" s="17"/>
      <c r="U147" s="18"/>
      <c r="V147" s="27"/>
      <c r="W147" s="28"/>
      <c r="X147" s="28"/>
      <c r="Y147" s="28"/>
      <c r="Z147" s="27"/>
      <c r="AA147" s="29"/>
    </row>
    <row r="148" spans="1:27" s="100" customFormat="1" ht="12" thickTop="1">
      <c r="A148" s="101">
        <v>70</v>
      </c>
      <c r="B148" s="92" t="s">
        <v>54</v>
      </c>
      <c r="C148" s="93" t="s">
        <v>54</v>
      </c>
      <c r="D148" s="94"/>
      <c r="E148" s="95" t="s">
        <v>95</v>
      </c>
      <c r="F148" s="22">
        <v>76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 t="s">
        <v>234</v>
      </c>
      <c r="R148" s="23"/>
      <c r="S148" s="23"/>
      <c r="T148" s="23"/>
      <c r="U148" s="24"/>
      <c r="V148" s="30"/>
      <c r="W148" s="31"/>
      <c r="X148" s="31"/>
      <c r="Y148" s="31"/>
      <c r="Z148" s="30"/>
      <c r="AA148" s="32"/>
    </row>
    <row r="149" spans="1:27" s="100" customFormat="1" ht="9.75">
      <c r="A149" s="80">
        <v>70</v>
      </c>
      <c r="B149" s="96" t="s">
        <v>54</v>
      </c>
      <c r="C149" s="97"/>
      <c r="D149" s="98"/>
      <c r="E149" s="84" t="s">
        <v>94</v>
      </c>
      <c r="F149" s="9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5"/>
      <c r="W149" s="16"/>
      <c r="X149" s="16"/>
      <c r="Y149" s="16"/>
      <c r="Z149" s="15"/>
      <c r="AA149" s="33"/>
    </row>
    <row r="150" spans="1:27" s="100" customFormat="1" ht="10.5" thickBot="1">
      <c r="A150" s="87">
        <v>70</v>
      </c>
      <c r="B150" s="87" t="s">
        <v>54</v>
      </c>
      <c r="C150" s="88"/>
      <c r="D150" s="99"/>
      <c r="E150" s="90" t="s">
        <v>96</v>
      </c>
      <c r="F150" s="26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8"/>
      <c r="V150" s="27"/>
      <c r="W150" s="28"/>
      <c r="X150" s="28"/>
      <c r="Y150" s="28"/>
      <c r="Z150" s="27"/>
      <c r="AA150" s="29"/>
    </row>
    <row r="151" spans="1:27" s="100" customFormat="1" ht="10.5" thickTop="1">
      <c r="A151" s="101">
        <v>73</v>
      </c>
      <c r="B151" s="92" t="s">
        <v>150</v>
      </c>
      <c r="C151" s="93" t="s">
        <v>150</v>
      </c>
      <c r="D151" s="94" t="s">
        <v>186</v>
      </c>
      <c r="E151" s="95" t="s">
        <v>95</v>
      </c>
      <c r="F151" s="22"/>
      <c r="G151" s="23"/>
      <c r="H151" s="23"/>
      <c r="I151" s="23"/>
      <c r="J151" s="23"/>
      <c r="K151" s="23"/>
      <c r="L151" s="23"/>
      <c r="M151" s="23"/>
      <c r="N151" s="23"/>
      <c r="O151" s="23">
        <v>68</v>
      </c>
      <c r="P151" s="23">
        <v>68</v>
      </c>
      <c r="Q151" s="23">
        <v>64</v>
      </c>
      <c r="R151" s="23">
        <v>64</v>
      </c>
      <c r="S151" s="23">
        <v>61</v>
      </c>
      <c r="T151" s="23">
        <v>63</v>
      </c>
      <c r="U151" s="24">
        <v>64</v>
      </c>
      <c r="V151" s="24">
        <v>49.4</v>
      </c>
      <c r="W151" s="31"/>
      <c r="X151" s="31"/>
      <c r="Y151" s="31"/>
      <c r="Z151" s="30"/>
      <c r="AA151" s="32"/>
    </row>
    <row r="152" spans="1:27" s="100" customFormat="1" ht="9.75">
      <c r="A152" s="80">
        <v>73</v>
      </c>
      <c r="B152" s="96" t="s">
        <v>150</v>
      </c>
      <c r="C152" s="97"/>
      <c r="D152" s="98"/>
      <c r="E152" s="84" t="s">
        <v>94</v>
      </c>
      <c r="F152" s="9"/>
      <c r="G152" s="10"/>
      <c r="H152" s="10"/>
      <c r="I152" s="10"/>
      <c r="J152" s="10"/>
      <c r="K152" s="10"/>
      <c r="L152" s="10"/>
      <c r="M152" s="10"/>
      <c r="N152" s="10"/>
      <c r="O152" s="10">
        <v>76</v>
      </c>
      <c r="P152" s="10">
        <v>77</v>
      </c>
      <c r="Q152" s="10">
        <v>73</v>
      </c>
      <c r="R152" s="10">
        <v>74</v>
      </c>
      <c r="S152" s="10">
        <v>71</v>
      </c>
      <c r="T152" s="10">
        <v>73</v>
      </c>
      <c r="U152" s="11">
        <v>74</v>
      </c>
      <c r="V152" s="11">
        <v>52.2</v>
      </c>
      <c r="W152" s="16"/>
      <c r="X152" s="16"/>
      <c r="Y152" s="16"/>
      <c r="Z152" s="15"/>
      <c r="AA152" s="33"/>
    </row>
    <row r="153" spans="1:27" s="100" customFormat="1" ht="10.5" thickBot="1">
      <c r="A153" s="87">
        <v>73</v>
      </c>
      <c r="B153" s="87" t="s">
        <v>150</v>
      </c>
      <c r="C153" s="88"/>
      <c r="D153" s="99"/>
      <c r="E153" s="90" t="s">
        <v>96</v>
      </c>
      <c r="F153" s="26"/>
      <c r="G153" s="17"/>
      <c r="H153" s="17"/>
      <c r="I153" s="17"/>
      <c r="J153" s="17"/>
      <c r="K153" s="17"/>
      <c r="L153" s="17"/>
      <c r="M153" s="17"/>
      <c r="N153" s="17"/>
      <c r="O153" s="17">
        <v>59</v>
      </c>
      <c r="P153" s="17">
        <v>59</v>
      </c>
      <c r="Q153" s="17">
        <v>55</v>
      </c>
      <c r="R153" s="17">
        <v>54</v>
      </c>
      <c r="S153" s="17">
        <v>52</v>
      </c>
      <c r="T153" s="17">
        <v>53</v>
      </c>
      <c r="U153" s="18">
        <v>54</v>
      </c>
      <c r="V153" s="18">
        <v>57.3</v>
      </c>
      <c r="W153" s="28"/>
      <c r="X153" s="28"/>
      <c r="Y153" s="28"/>
      <c r="Z153" s="27"/>
      <c r="AA153" s="29"/>
    </row>
    <row r="154" spans="1:27" s="100" customFormat="1" ht="12" thickTop="1">
      <c r="A154" s="101">
        <v>79</v>
      </c>
      <c r="B154" s="92" t="s">
        <v>119</v>
      </c>
      <c r="C154" s="93" t="s">
        <v>119</v>
      </c>
      <c r="D154" s="94"/>
      <c r="E154" s="95" t="s">
        <v>95</v>
      </c>
      <c r="F154" s="22">
        <v>20</v>
      </c>
      <c r="G154" s="23"/>
      <c r="H154" s="23"/>
      <c r="I154" s="23"/>
      <c r="J154" s="23"/>
      <c r="K154" s="23"/>
      <c r="L154" s="23"/>
      <c r="M154" s="23"/>
      <c r="N154" s="23"/>
      <c r="O154" s="23" t="s">
        <v>235</v>
      </c>
      <c r="P154" s="23"/>
      <c r="Q154" s="23"/>
      <c r="R154" s="23"/>
      <c r="S154" s="23"/>
      <c r="T154" s="23" t="s">
        <v>236</v>
      </c>
      <c r="U154" s="24"/>
      <c r="V154" s="30"/>
      <c r="W154" s="31"/>
      <c r="X154" s="31"/>
      <c r="Y154" s="31"/>
      <c r="Z154" s="30"/>
      <c r="AA154" s="32"/>
    </row>
    <row r="155" spans="1:27" s="100" customFormat="1" ht="9.75">
      <c r="A155" s="80">
        <v>79</v>
      </c>
      <c r="B155" s="96" t="s">
        <v>119</v>
      </c>
      <c r="C155" s="97"/>
      <c r="D155" s="98"/>
      <c r="E155" s="84" t="s">
        <v>94</v>
      </c>
      <c r="F155" s="9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5"/>
      <c r="W155" s="16"/>
      <c r="X155" s="16"/>
      <c r="Y155" s="16"/>
      <c r="Z155" s="15"/>
      <c r="AA155" s="33"/>
    </row>
    <row r="156" spans="1:27" s="100" customFormat="1" ht="10.5" thickBot="1">
      <c r="A156" s="87">
        <v>79</v>
      </c>
      <c r="B156" s="87" t="s">
        <v>119</v>
      </c>
      <c r="C156" s="88"/>
      <c r="D156" s="99"/>
      <c r="E156" s="90" t="s">
        <v>96</v>
      </c>
      <c r="F156" s="26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8"/>
      <c r="V156" s="27"/>
      <c r="W156" s="28"/>
      <c r="X156" s="28"/>
      <c r="Y156" s="28"/>
      <c r="Z156" s="27"/>
      <c r="AA156" s="29"/>
    </row>
    <row r="157" spans="1:27" s="100" customFormat="1" ht="12" thickTop="1">
      <c r="A157" s="101">
        <v>81</v>
      </c>
      <c r="B157" s="92" t="s">
        <v>12</v>
      </c>
      <c r="C157" s="93" t="s">
        <v>12</v>
      </c>
      <c r="D157" s="94"/>
      <c r="E157" s="95" t="s">
        <v>95</v>
      </c>
      <c r="F157" s="22">
        <v>60.5</v>
      </c>
      <c r="G157" s="23"/>
      <c r="H157" s="23">
        <v>58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4"/>
      <c r="V157" s="30"/>
      <c r="W157" s="31" t="s">
        <v>237</v>
      </c>
      <c r="X157" s="31"/>
      <c r="Y157" s="31"/>
      <c r="Z157" s="30"/>
      <c r="AA157" s="32"/>
    </row>
    <row r="158" spans="1:27" s="100" customFormat="1" ht="11.25">
      <c r="A158" s="80">
        <v>81</v>
      </c>
      <c r="B158" s="96" t="s">
        <v>12</v>
      </c>
      <c r="C158" s="97"/>
      <c r="D158" s="98"/>
      <c r="E158" s="84" t="s">
        <v>94</v>
      </c>
      <c r="F158" s="9">
        <v>65.8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5"/>
      <c r="W158" s="16" t="s">
        <v>238</v>
      </c>
      <c r="X158" s="16"/>
      <c r="Y158" s="16"/>
      <c r="Z158" s="15"/>
      <c r="AA158" s="33"/>
    </row>
    <row r="159" spans="1:27" s="100" customFormat="1" ht="12" thickBot="1">
      <c r="A159" s="87">
        <v>81</v>
      </c>
      <c r="B159" s="87" t="s">
        <v>12</v>
      </c>
      <c r="C159" s="88"/>
      <c r="D159" s="99"/>
      <c r="E159" s="90" t="s">
        <v>96</v>
      </c>
      <c r="F159" s="26">
        <v>52.9</v>
      </c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8"/>
      <c r="V159" s="27"/>
      <c r="W159" s="28" t="s">
        <v>239</v>
      </c>
      <c r="X159" s="28"/>
      <c r="Y159" s="28"/>
      <c r="Z159" s="27"/>
      <c r="AA159" s="29"/>
    </row>
    <row r="160" spans="1:27" s="100" customFormat="1" ht="12" thickTop="1">
      <c r="A160" s="101">
        <v>82</v>
      </c>
      <c r="B160" s="92" t="s">
        <v>55</v>
      </c>
      <c r="C160" s="93" t="s">
        <v>55</v>
      </c>
      <c r="D160" s="94"/>
      <c r="E160" s="95" t="s">
        <v>95</v>
      </c>
      <c r="F160" s="22">
        <v>38</v>
      </c>
      <c r="G160" s="23"/>
      <c r="H160" s="23"/>
      <c r="I160" s="23"/>
      <c r="J160" s="23"/>
      <c r="K160" s="23"/>
      <c r="L160" s="23" t="s">
        <v>240</v>
      </c>
      <c r="M160" s="23"/>
      <c r="N160" s="23"/>
      <c r="O160" s="23"/>
      <c r="P160" s="23"/>
      <c r="Q160" s="23"/>
      <c r="R160" s="23"/>
      <c r="S160" s="23"/>
      <c r="T160" s="23"/>
      <c r="U160" s="24"/>
      <c r="V160" s="30"/>
      <c r="W160" s="31"/>
      <c r="X160" s="31"/>
      <c r="Y160" s="31"/>
      <c r="Z160" s="30"/>
      <c r="AA160" s="32"/>
    </row>
    <row r="161" spans="1:27" s="100" customFormat="1" ht="9.75">
      <c r="A161" s="80">
        <v>82</v>
      </c>
      <c r="B161" s="96" t="s">
        <v>55</v>
      </c>
      <c r="C161" s="97"/>
      <c r="D161" s="98"/>
      <c r="E161" s="84" t="s">
        <v>94</v>
      </c>
      <c r="F161" s="9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1"/>
      <c r="V161" s="15"/>
      <c r="W161" s="16"/>
      <c r="X161" s="16"/>
      <c r="Y161" s="16"/>
      <c r="Z161" s="15"/>
      <c r="AA161" s="33"/>
    </row>
    <row r="162" spans="1:27" s="100" customFormat="1" ht="10.5" thickBot="1">
      <c r="A162" s="87">
        <v>82</v>
      </c>
      <c r="B162" s="87" t="s">
        <v>55</v>
      </c>
      <c r="C162" s="88"/>
      <c r="D162" s="99"/>
      <c r="E162" s="90" t="s">
        <v>96</v>
      </c>
      <c r="F162" s="26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8"/>
      <c r="V162" s="27"/>
      <c r="W162" s="28"/>
      <c r="X162" s="28"/>
      <c r="Y162" s="28"/>
      <c r="Z162" s="27"/>
      <c r="AA162" s="29"/>
    </row>
    <row r="163" spans="1:27" s="100" customFormat="1" ht="12" thickTop="1">
      <c r="A163" s="101">
        <v>84</v>
      </c>
      <c r="B163" s="92" t="s">
        <v>56</v>
      </c>
      <c r="C163" s="93" t="s">
        <v>56</v>
      </c>
      <c r="D163" s="94"/>
      <c r="E163" s="95" t="s">
        <v>95</v>
      </c>
      <c r="F163" s="22">
        <v>29</v>
      </c>
      <c r="G163" s="23"/>
      <c r="H163" s="23"/>
      <c r="I163" s="23"/>
      <c r="J163" s="23">
        <v>27</v>
      </c>
      <c r="K163" s="23" t="s">
        <v>191</v>
      </c>
      <c r="L163" s="23"/>
      <c r="M163" s="23"/>
      <c r="N163" s="23"/>
      <c r="O163" s="23">
        <v>38.282717343474424</v>
      </c>
      <c r="P163" s="23"/>
      <c r="Q163" s="23"/>
      <c r="R163" s="23"/>
      <c r="S163" s="23"/>
      <c r="T163" s="23"/>
      <c r="U163" s="24" t="s">
        <v>241</v>
      </c>
      <c r="V163" s="30"/>
      <c r="W163" s="31"/>
      <c r="X163" s="31"/>
      <c r="Y163" s="36" t="s">
        <v>242</v>
      </c>
      <c r="Z163" s="30"/>
      <c r="AA163" s="32"/>
    </row>
    <row r="164" spans="1:27" s="100" customFormat="1" ht="11.25">
      <c r="A164" s="80">
        <v>84</v>
      </c>
      <c r="B164" s="96" t="s">
        <v>56</v>
      </c>
      <c r="C164" s="97"/>
      <c r="D164" s="98"/>
      <c r="E164" s="84" t="s">
        <v>94</v>
      </c>
      <c r="F164" s="9"/>
      <c r="G164" s="10"/>
      <c r="H164" s="10"/>
      <c r="I164" s="10"/>
      <c r="J164" s="10"/>
      <c r="K164" s="10" t="s">
        <v>192</v>
      </c>
      <c r="L164" s="10"/>
      <c r="M164" s="10"/>
      <c r="N164" s="10"/>
      <c r="O164" s="10">
        <v>41.89668538138081</v>
      </c>
      <c r="P164" s="10"/>
      <c r="Q164" s="10"/>
      <c r="R164" s="10"/>
      <c r="S164" s="10"/>
      <c r="T164" s="10"/>
      <c r="U164" s="11"/>
      <c r="V164" s="15"/>
      <c r="W164" s="16"/>
      <c r="X164" s="16"/>
      <c r="Y164" s="16"/>
      <c r="Z164" s="15"/>
      <c r="AA164" s="33"/>
    </row>
    <row r="165" spans="1:27" s="100" customFormat="1" ht="12" thickBot="1">
      <c r="A165" s="87">
        <v>84</v>
      </c>
      <c r="B165" s="87" t="s">
        <v>56</v>
      </c>
      <c r="C165" s="88"/>
      <c r="D165" s="99"/>
      <c r="E165" s="90" t="s">
        <v>96</v>
      </c>
      <c r="F165" s="26"/>
      <c r="G165" s="17"/>
      <c r="H165" s="17"/>
      <c r="I165" s="17"/>
      <c r="J165" s="17"/>
      <c r="K165" s="17" t="s">
        <v>193</v>
      </c>
      <c r="L165" s="17"/>
      <c r="M165" s="17"/>
      <c r="N165" s="17"/>
      <c r="O165" s="17">
        <v>37.7</v>
      </c>
      <c r="P165" s="17"/>
      <c r="Q165" s="17"/>
      <c r="R165" s="17"/>
      <c r="S165" s="17"/>
      <c r="T165" s="17"/>
      <c r="U165" s="18"/>
      <c r="V165" s="27"/>
      <c r="W165" s="28"/>
      <c r="X165" s="28"/>
      <c r="Y165" s="28"/>
      <c r="Z165" s="27"/>
      <c r="AA165" s="29"/>
    </row>
    <row r="166" spans="1:27" s="100" customFormat="1" ht="10.5" thickTop="1">
      <c r="A166" s="101">
        <v>85</v>
      </c>
      <c r="B166" s="92" t="s">
        <v>57</v>
      </c>
      <c r="C166" s="93" t="s">
        <v>57</v>
      </c>
      <c r="D166" s="94"/>
      <c r="E166" s="95" t="s">
        <v>95</v>
      </c>
      <c r="F166" s="22">
        <v>37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4"/>
      <c r="V166" s="30"/>
      <c r="W166" s="31"/>
      <c r="X166" s="31"/>
      <c r="Y166" s="31"/>
      <c r="Z166" s="30"/>
      <c r="AA166" s="32"/>
    </row>
    <row r="167" spans="1:27" s="100" customFormat="1" ht="9.75">
      <c r="A167" s="80">
        <v>85</v>
      </c>
      <c r="B167" s="96" t="s">
        <v>57</v>
      </c>
      <c r="C167" s="97"/>
      <c r="D167" s="98"/>
      <c r="E167" s="84" t="s">
        <v>94</v>
      </c>
      <c r="F167" s="9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1"/>
      <c r="V167" s="15"/>
      <c r="W167" s="16"/>
      <c r="X167" s="16"/>
      <c r="Y167" s="16"/>
      <c r="Z167" s="15"/>
      <c r="AA167" s="33"/>
    </row>
    <row r="168" spans="1:27" s="100" customFormat="1" ht="10.5" thickBot="1">
      <c r="A168" s="87">
        <v>85</v>
      </c>
      <c r="B168" s="87" t="s">
        <v>57</v>
      </c>
      <c r="C168" s="88"/>
      <c r="D168" s="99"/>
      <c r="E168" s="90" t="s">
        <v>96</v>
      </c>
      <c r="F168" s="2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8"/>
      <c r="V168" s="27"/>
      <c r="W168" s="28"/>
      <c r="X168" s="28"/>
      <c r="Y168" s="28"/>
      <c r="Z168" s="27"/>
      <c r="AA168" s="29"/>
    </row>
    <row r="169" spans="1:27" s="100" customFormat="1" ht="10.5" thickTop="1">
      <c r="A169" s="101">
        <v>87</v>
      </c>
      <c r="B169" s="92" t="s">
        <v>58</v>
      </c>
      <c r="C169" s="93" t="s">
        <v>58</v>
      </c>
      <c r="D169" s="94"/>
      <c r="E169" s="95" t="s">
        <v>95</v>
      </c>
      <c r="F169" s="22">
        <v>38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4"/>
      <c r="V169" s="30"/>
      <c r="W169" s="31"/>
      <c r="X169" s="31"/>
      <c r="Y169" s="31"/>
      <c r="Z169" s="30"/>
      <c r="AA169" s="32"/>
    </row>
    <row r="170" spans="1:27" s="100" customFormat="1" ht="9.75">
      <c r="A170" s="80">
        <v>87</v>
      </c>
      <c r="B170" s="96" t="s">
        <v>58</v>
      </c>
      <c r="C170" s="97"/>
      <c r="D170" s="98"/>
      <c r="E170" s="84" t="s">
        <v>94</v>
      </c>
      <c r="F170" s="9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1"/>
      <c r="V170" s="15"/>
      <c r="W170" s="16"/>
      <c r="X170" s="16"/>
      <c r="Y170" s="16"/>
      <c r="Z170" s="15"/>
      <c r="AA170" s="33"/>
    </row>
    <row r="171" spans="1:27" s="100" customFormat="1" ht="10.5" thickBot="1">
      <c r="A171" s="87">
        <v>87</v>
      </c>
      <c r="B171" s="87" t="s">
        <v>58</v>
      </c>
      <c r="C171" s="88"/>
      <c r="D171" s="99"/>
      <c r="E171" s="90" t="s">
        <v>96</v>
      </c>
      <c r="F171" s="26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8"/>
      <c r="V171" s="27"/>
      <c r="W171" s="28"/>
      <c r="X171" s="28"/>
      <c r="Y171" s="28"/>
      <c r="Z171" s="27"/>
      <c r="AA171" s="29"/>
    </row>
    <row r="172" spans="1:27" s="100" customFormat="1" ht="10.5" thickTop="1">
      <c r="A172" s="101">
        <v>89</v>
      </c>
      <c r="B172" s="92" t="s">
        <v>13</v>
      </c>
      <c r="C172" s="93" t="s">
        <v>13</v>
      </c>
      <c r="D172" s="94"/>
      <c r="E172" s="95" t="s">
        <v>95</v>
      </c>
      <c r="F172" s="22">
        <v>55</v>
      </c>
      <c r="G172" s="23"/>
      <c r="H172" s="23"/>
      <c r="I172" s="23"/>
      <c r="J172" s="23"/>
      <c r="K172" s="23"/>
      <c r="L172" s="23"/>
      <c r="M172" s="23"/>
      <c r="N172" s="23"/>
      <c r="O172" s="23">
        <v>37.1</v>
      </c>
      <c r="P172" s="23"/>
      <c r="Q172" s="23"/>
      <c r="R172" s="23"/>
      <c r="S172" s="23"/>
      <c r="T172" s="23"/>
      <c r="U172" s="24"/>
      <c r="V172" s="30"/>
      <c r="W172" s="31"/>
      <c r="X172" s="31"/>
      <c r="Y172" s="31"/>
      <c r="Z172" s="30"/>
      <c r="AA172" s="32"/>
    </row>
    <row r="173" spans="1:27" s="100" customFormat="1" ht="9.75">
      <c r="A173" s="80">
        <v>89</v>
      </c>
      <c r="B173" s="96" t="s">
        <v>13</v>
      </c>
      <c r="C173" s="97"/>
      <c r="D173" s="98"/>
      <c r="E173" s="84" t="s">
        <v>94</v>
      </c>
      <c r="F173" s="9"/>
      <c r="G173" s="10"/>
      <c r="H173" s="10"/>
      <c r="I173" s="10"/>
      <c r="J173" s="10"/>
      <c r="K173" s="10"/>
      <c r="L173" s="10"/>
      <c r="M173" s="10"/>
      <c r="N173" s="10"/>
      <c r="O173" s="10">
        <v>46.9</v>
      </c>
      <c r="P173" s="10"/>
      <c r="Q173" s="10"/>
      <c r="R173" s="10"/>
      <c r="S173" s="10"/>
      <c r="T173" s="10"/>
      <c r="U173" s="11"/>
      <c r="V173" s="15"/>
      <c r="W173" s="16"/>
      <c r="X173" s="16"/>
      <c r="Y173" s="16"/>
      <c r="Z173" s="15"/>
      <c r="AA173" s="33"/>
    </row>
    <row r="174" spans="1:27" s="100" customFormat="1" ht="10.5" thickBot="1">
      <c r="A174" s="87">
        <v>89</v>
      </c>
      <c r="B174" s="87" t="s">
        <v>13</v>
      </c>
      <c r="C174" s="88"/>
      <c r="D174" s="99"/>
      <c r="E174" s="90" t="s">
        <v>96</v>
      </c>
      <c r="F174" s="26"/>
      <c r="G174" s="17"/>
      <c r="H174" s="17"/>
      <c r="I174" s="17"/>
      <c r="J174" s="17"/>
      <c r="K174" s="17"/>
      <c r="L174" s="17"/>
      <c r="M174" s="17"/>
      <c r="N174" s="17"/>
      <c r="O174" s="17">
        <v>31.6</v>
      </c>
      <c r="P174" s="17"/>
      <c r="Q174" s="17"/>
      <c r="R174" s="17"/>
      <c r="S174" s="17"/>
      <c r="T174" s="17"/>
      <c r="U174" s="18"/>
      <c r="V174" s="27"/>
      <c r="W174" s="28"/>
      <c r="X174" s="28"/>
      <c r="Y174" s="28"/>
      <c r="Z174" s="27"/>
      <c r="AA174" s="29"/>
    </row>
    <row r="175" spans="1:27" s="100" customFormat="1" ht="10.5" thickTop="1">
      <c r="A175" s="101">
        <v>93</v>
      </c>
      <c r="B175" s="92" t="s">
        <v>14</v>
      </c>
      <c r="C175" s="93" t="s">
        <v>14</v>
      </c>
      <c r="D175" s="94"/>
      <c r="E175" s="95" t="s">
        <v>95</v>
      </c>
      <c r="F175" s="22">
        <v>54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>
        <v>57.5</v>
      </c>
      <c r="R175" s="23"/>
      <c r="S175" s="23"/>
      <c r="T175" s="23"/>
      <c r="U175" s="24"/>
      <c r="V175" s="30"/>
      <c r="W175" s="31"/>
      <c r="X175" s="31"/>
      <c r="Y175" s="31"/>
      <c r="Z175" s="30"/>
      <c r="AA175" s="32"/>
    </row>
    <row r="176" spans="1:27" s="100" customFormat="1" ht="9.75">
      <c r="A176" s="80">
        <v>93</v>
      </c>
      <c r="B176" s="96" t="s">
        <v>14</v>
      </c>
      <c r="C176" s="97"/>
      <c r="D176" s="98"/>
      <c r="E176" s="84" t="s">
        <v>94</v>
      </c>
      <c r="F176" s="9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68.6</v>
      </c>
      <c r="R176" s="10"/>
      <c r="S176" s="10"/>
      <c r="T176" s="10"/>
      <c r="U176" s="11"/>
      <c r="V176" s="15"/>
      <c r="W176" s="16"/>
      <c r="X176" s="16"/>
      <c r="Y176" s="16"/>
      <c r="Z176" s="15"/>
      <c r="AA176" s="33"/>
    </row>
    <row r="177" spans="1:27" s="100" customFormat="1" ht="10.5" thickBot="1">
      <c r="A177" s="87">
        <v>93</v>
      </c>
      <c r="B177" s="87" t="s">
        <v>14</v>
      </c>
      <c r="C177" s="88"/>
      <c r="D177" s="99"/>
      <c r="E177" s="90" t="s">
        <v>96</v>
      </c>
      <c r="F177" s="2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>
        <v>53.4</v>
      </c>
      <c r="R177" s="17"/>
      <c r="S177" s="17"/>
      <c r="T177" s="17"/>
      <c r="U177" s="18"/>
      <c r="V177" s="27"/>
      <c r="W177" s="28"/>
      <c r="X177" s="28"/>
      <c r="Y177" s="28"/>
      <c r="Z177" s="27"/>
      <c r="AA177" s="29"/>
    </row>
    <row r="178" spans="1:27" s="100" customFormat="1" ht="10.5" thickTop="1">
      <c r="A178" s="101">
        <v>97</v>
      </c>
      <c r="B178" s="92" t="s">
        <v>151</v>
      </c>
      <c r="C178" s="93" t="s">
        <v>151</v>
      </c>
      <c r="D178" s="94" t="s">
        <v>187</v>
      </c>
      <c r="E178" s="95" t="s">
        <v>95</v>
      </c>
      <c r="F178" s="22">
        <v>38.5</v>
      </c>
      <c r="G178" s="23"/>
      <c r="H178" s="23">
        <v>40.1</v>
      </c>
      <c r="I178" s="23"/>
      <c r="J178" s="23">
        <v>39.7</v>
      </c>
      <c r="K178" s="23">
        <v>40.2</v>
      </c>
      <c r="L178" s="23">
        <v>40.3</v>
      </c>
      <c r="M178" s="23">
        <v>38.7</v>
      </c>
      <c r="N178" s="23">
        <v>38.8</v>
      </c>
      <c r="O178" s="23">
        <v>38.9</v>
      </c>
      <c r="P178" s="23">
        <v>35.6</v>
      </c>
      <c r="Q178" s="23">
        <v>34</v>
      </c>
      <c r="R178" s="23">
        <v>35.1</v>
      </c>
      <c r="S178" s="23"/>
      <c r="T178" s="23">
        <v>29.4</v>
      </c>
      <c r="U178" s="24">
        <v>25.6</v>
      </c>
      <c r="V178" s="30"/>
      <c r="W178" s="31"/>
      <c r="X178" s="31"/>
      <c r="Y178" s="31"/>
      <c r="Z178" s="30"/>
      <c r="AA178" s="32"/>
    </row>
    <row r="179" spans="1:27" s="100" customFormat="1" ht="9.75">
      <c r="A179" s="80">
        <v>97</v>
      </c>
      <c r="B179" s="96" t="s">
        <v>151</v>
      </c>
      <c r="C179" s="97"/>
      <c r="D179" s="98"/>
      <c r="E179" s="84" t="s">
        <v>94</v>
      </c>
      <c r="F179" s="9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1">
        <v>29.7</v>
      </c>
      <c r="V179" s="15"/>
      <c r="W179" s="16"/>
      <c r="X179" s="16"/>
      <c r="Y179" s="16"/>
      <c r="Z179" s="15"/>
      <c r="AA179" s="33"/>
    </row>
    <row r="180" spans="1:27" s="100" customFormat="1" ht="10.5" thickBot="1">
      <c r="A180" s="87">
        <v>97</v>
      </c>
      <c r="B180" s="87" t="s">
        <v>151</v>
      </c>
      <c r="C180" s="88"/>
      <c r="D180" s="99"/>
      <c r="E180" s="90" t="s">
        <v>96</v>
      </c>
      <c r="F180" s="26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8">
        <v>25.2</v>
      </c>
      <c r="V180" s="27"/>
      <c r="W180" s="28"/>
      <c r="X180" s="28"/>
      <c r="Y180" s="28"/>
      <c r="Z180" s="27"/>
      <c r="AA180" s="29"/>
    </row>
    <row r="181" spans="1:27" s="100" customFormat="1" ht="12" thickTop="1">
      <c r="A181" s="101">
        <v>99</v>
      </c>
      <c r="B181" s="92" t="s">
        <v>132</v>
      </c>
      <c r="C181" s="93" t="s">
        <v>132</v>
      </c>
      <c r="D181" s="94"/>
      <c r="E181" s="95" t="s">
        <v>95</v>
      </c>
      <c r="F181" s="22" t="s">
        <v>194</v>
      </c>
      <c r="G181" s="23" t="s">
        <v>195</v>
      </c>
      <c r="H181" s="23"/>
      <c r="I181" s="23"/>
      <c r="J181" s="23"/>
      <c r="K181" s="23"/>
      <c r="L181" s="23" t="s">
        <v>243</v>
      </c>
      <c r="M181" s="23"/>
      <c r="N181" s="23"/>
      <c r="O181" s="23"/>
      <c r="P181" s="23"/>
      <c r="Q181" s="23"/>
      <c r="R181" s="23"/>
      <c r="S181" s="23" t="s">
        <v>244</v>
      </c>
      <c r="T181" s="23" t="s">
        <v>245</v>
      </c>
      <c r="U181" s="24"/>
      <c r="V181" s="30">
        <v>19.1</v>
      </c>
      <c r="W181" s="31">
        <v>17.7</v>
      </c>
      <c r="X181" s="31"/>
      <c r="Y181" s="31"/>
      <c r="Z181" s="30"/>
      <c r="AA181" s="32"/>
    </row>
    <row r="182" spans="1:27" s="100" customFormat="1" ht="9.75">
      <c r="A182" s="80">
        <v>99</v>
      </c>
      <c r="B182" s="96" t="s">
        <v>132</v>
      </c>
      <c r="C182" s="97"/>
      <c r="D182" s="98"/>
      <c r="E182" s="84" t="s">
        <v>94</v>
      </c>
      <c r="F182" s="9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1"/>
      <c r="V182" s="15"/>
      <c r="W182" s="16"/>
      <c r="X182" s="16"/>
      <c r="Y182" s="16"/>
      <c r="Z182" s="15"/>
      <c r="AA182" s="33"/>
    </row>
    <row r="183" spans="1:27" s="100" customFormat="1" ht="10.5" thickBot="1">
      <c r="A183" s="87">
        <v>99</v>
      </c>
      <c r="B183" s="87" t="s">
        <v>132</v>
      </c>
      <c r="C183" s="88"/>
      <c r="D183" s="99"/>
      <c r="E183" s="90" t="s">
        <v>96</v>
      </c>
      <c r="F183" s="26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8"/>
      <c r="V183" s="27"/>
      <c r="W183" s="28"/>
      <c r="X183" s="28"/>
      <c r="Y183" s="28"/>
      <c r="Z183" s="27"/>
      <c r="AA183" s="29"/>
    </row>
    <row r="184" spans="1:27" s="100" customFormat="1" ht="10.5" thickTop="1">
      <c r="A184" s="101">
        <v>100</v>
      </c>
      <c r="B184" s="92" t="s">
        <v>15</v>
      </c>
      <c r="C184" s="93" t="s">
        <v>15</v>
      </c>
      <c r="D184" s="94"/>
      <c r="E184" s="95" t="s">
        <v>95</v>
      </c>
      <c r="F184" s="22">
        <v>64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4">
        <v>49.5</v>
      </c>
      <c r="V184" s="30"/>
      <c r="W184" s="31"/>
      <c r="X184" s="31"/>
      <c r="Y184" s="31"/>
      <c r="Z184" s="30"/>
      <c r="AA184" s="32"/>
    </row>
    <row r="185" spans="1:27" s="100" customFormat="1" ht="9.75">
      <c r="A185" s="80">
        <v>100</v>
      </c>
      <c r="B185" s="96" t="s">
        <v>15</v>
      </c>
      <c r="C185" s="97"/>
      <c r="D185" s="98"/>
      <c r="E185" s="84" t="s">
        <v>94</v>
      </c>
      <c r="F185" s="9">
        <v>63.77</v>
      </c>
      <c r="G185" s="10"/>
      <c r="H185" s="10"/>
      <c r="I185" s="10"/>
      <c r="J185" s="10">
        <v>62.2</v>
      </c>
      <c r="K185" s="10">
        <v>61</v>
      </c>
      <c r="L185" s="10">
        <v>60</v>
      </c>
      <c r="M185" s="10">
        <v>59</v>
      </c>
      <c r="N185" s="10"/>
      <c r="O185" s="10"/>
      <c r="P185" s="10">
        <v>59.4</v>
      </c>
      <c r="Q185" s="10"/>
      <c r="R185" s="10"/>
      <c r="S185" s="10"/>
      <c r="T185" s="10"/>
      <c r="U185" s="11">
        <v>54</v>
      </c>
      <c r="V185" s="15">
        <v>53.3</v>
      </c>
      <c r="W185" s="16">
        <v>52.3</v>
      </c>
      <c r="X185" s="16">
        <v>52.4</v>
      </c>
      <c r="Y185" s="16"/>
      <c r="Z185" s="15"/>
      <c r="AA185" s="33"/>
    </row>
    <row r="186" spans="1:27" s="100" customFormat="1" ht="10.5" thickBot="1">
      <c r="A186" s="87">
        <v>100</v>
      </c>
      <c r="B186" s="87" t="s">
        <v>15</v>
      </c>
      <c r="C186" s="88"/>
      <c r="D186" s="99"/>
      <c r="E186" s="90" t="s">
        <v>96</v>
      </c>
      <c r="F186" s="26">
        <v>55.92</v>
      </c>
      <c r="G186" s="17"/>
      <c r="H186" s="17"/>
      <c r="I186" s="17"/>
      <c r="J186" s="17">
        <v>53.9</v>
      </c>
      <c r="K186" s="17"/>
      <c r="L186" s="17"/>
      <c r="M186" s="17"/>
      <c r="N186" s="17"/>
      <c r="O186" s="17"/>
      <c r="P186" s="17">
        <v>48.1</v>
      </c>
      <c r="Q186" s="17"/>
      <c r="R186" s="17"/>
      <c r="S186" s="17"/>
      <c r="T186" s="17"/>
      <c r="U186" s="18">
        <v>41.6</v>
      </c>
      <c r="V186" s="38">
        <v>40</v>
      </c>
      <c r="W186" s="28">
        <v>39.4</v>
      </c>
      <c r="X186" s="28">
        <v>39.6</v>
      </c>
      <c r="Y186" s="28"/>
      <c r="Z186" s="27"/>
      <c r="AA186" s="29"/>
    </row>
    <row r="187" spans="1:27" s="100" customFormat="1" ht="10.5" thickTop="1">
      <c r="A187" s="101">
        <v>101</v>
      </c>
      <c r="B187" s="92" t="s">
        <v>16</v>
      </c>
      <c r="C187" s="93" t="s">
        <v>16</v>
      </c>
      <c r="D187" s="94"/>
      <c r="E187" s="95" t="s">
        <v>95</v>
      </c>
      <c r="F187" s="22">
        <v>57</v>
      </c>
      <c r="G187" s="23"/>
      <c r="H187" s="23"/>
      <c r="I187" s="23"/>
      <c r="J187" s="23">
        <v>52</v>
      </c>
      <c r="K187" s="23"/>
      <c r="L187" s="23"/>
      <c r="M187" s="23">
        <v>51</v>
      </c>
      <c r="N187" s="23"/>
      <c r="O187" s="23"/>
      <c r="P187" s="23">
        <v>58</v>
      </c>
      <c r="Q187" s="23"/>
      <c r="R187" s="23"/>
      <c r="S187" s="23">
        <v>51.67</v>
      </c>
      <c r="T187" s="23">
        <v>49.33</v>
      </c>
      <c r="U187" s="24">
        <v>47.7</v>
      </c>
      <c r="V187" s="30">
        <v>45.2</v>
      </c>
      <c r="W187" s="31">
        <v>47</v>
      </c>
      <c r="X187" s="31">
        <v>44.3</v>
      </c>
      <c r="Y187" s="31">
        <v>45.1</v>
      </c>
      <c r="Z187" s="30">
        <v>45.4</v>
      </c>
      <c r="AA187" s="32"/>
    </row>
    <row r="188" spans="1:27" s="100" customFormat="1" ht="9.75">
      <c r="A188" s="80">
        <v>101</v>
      </c>
      <c r="B188" s="96" t="s">
        <v>16</v>
      </c>
      <c r="C188" s="97"/>
      <c r="D188" s="98"/>
      <c r="E188" s="84" t="s">
        <v>94</v>
      </c>
      <c r="F188" s="9"/>
      <c r="G188" s="10"/>
      <c r="H188" s="10"/>
      <c r="I188" s="10"/>
      <c r="J188" s="10">
        <v>57.81</v>
      </c>
      <c r="K188" s="10"/>
      <c r="L188" s="10"/>
      <c r="M188" s="10">
        <v>57.72</v>
      </c>
      <c r="N188" s="10"/>
      <c r="O188" s="10"/>
      <c r="P188" s="10">
        <v>63.89</v>
      </c>
      <c r="Q188" s="10"/>
      <c r="R188" s="10"/>
      <c r="S188" s="10"/>
      <c r="T188" s="10"/>
      <c r="U188" s="11"/>
      <c r="V188" s="15"/>
      <c r="W188" s="16"/>
      <c r="X188" s="16"/>
      <c r="Y188" s="16"/>
      <c r="Z188" s="15"/>
      <c r="AA188" s="33"/>
    </row>
    <row r="189" spans="1:27" s="100" customFormat="1" ht="10.5" thickBot="1">
      <c r="A189" s="87">
        <v>101</v>
      </c>
      <c r="B189" s="87" t="s">
        <v>16</v>
      </c>
      <c r="C189" s="88"/>
      <c r="D189" s="99"/>
      <c r="E189" s="90" t="s">
        <v>96</v>
      </c>
      <c r="F189" s="26"/>
      <c r="G189" s="17"/>
      <c r="H189" s="17"/>
      <c r="I189" s="17"/>
      <c r="J189" s="17">
        <v>45.73</v>
      </c>
      <c r="K189" s="17"/>
      <c r="L189" s="17"/>
      <c r="M189" s="17">
        <v>44.54</v>
      </c>
      <c r="N189" s="17"/>
      <c r="O189" s="17"/>
      <c r="P189" s="17">
        <v>51.73</v>
      </c>
      <c r="Q189" s="17"/>
      <c r="R189" s="17"/>
      <c r="S189" s="17"/>
      <c r="T189" s="17"/>
      <c r="U189" s="18"/>
      <c r="V189" s="27"/>
      <c r="W189" s="28"/>
      <c r="X189" s="28"/>
      <c r="Y189" s="28"/>
      <c r="Z189" s="27"/>
      <c r="AA189" s="29"/>
    </row>
    <row r="190" spans="1:27" s="100" customFormat="1" ht="10.5" thickTop="1">
      <c r="A190" s="101">
        <v>102</v>
      </c>
      <c r="B190" s="92" t="s">
        <v>59</v>
      </c>
      <c r="C190" s="93" t="s">
        <v>59</v>
      </c>
      <c r="D190" s="94"/>
      <c r="E190" s="95" t="s">
        <v>95</v>
      </c>
      <c r="F190" s="22">
        <v>49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4"/>
      <c r="V190" s="30"/>
      <c r="W190" s="31"/>
      <c r="X190" s="31"/>
      <c r="Y190" s="31"/>
      <c r="Z190" s="30"/>
      <c r="AA190" s="32"/>
    </row>
    <row r="191" spans="1:27" s="100" customFormat="1" ht="9.75">
      <c r="A191" s="80">
        <v>102</v>
      </c>
      <c r="B191" s="96" t="s">
        <v>59</v>
      </c>
      <c r="C191" s="97"/>
      <c r="D191" s="98"/>
      <c r="E191" s="84" t="s">
        <v>94</v>
      </c>
      <c r="F191" s="9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1"/>
      <c r="V191" s="15"/>
      <c r="W191" s="16"/>
      <c r="X191" s="16"/>
      <c r="Y191" s="16"/>
      <c r="Z191" s="15"/>
      <c r="AA191" s="33"/>
    </row>
    <row r="192" spans="1:27" s="100" customFormat="1" ht="12" thickBot="1">
      <c r="A192" s="87">
        <v>102</v>
      </c>
      <c r="B192" s="87" t="s">
        <v>59</v>
      </c>
      <c r="C192" s="88"/>
      <c r="D192" s="99"/>
      <c r="E192" s="90" t="s">
        <v>96</v>
      </c>
      <c r="F192" s="26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 t="s">
        <v>246</v>
      </c>
      <c r="U192" s="18"/>
      <c r="V192" s="27"/>
      <c r="W192" s="28"/>
      <c r="X192" s="28"/>
      <c r="Y192" s="28"/>
      <c r="Z192" s="27"/>
      <c r="AA192" s="29"/>
    </row>
    <row r="193" spans="1:27" s="100" customFormat="1" ht="10.5" thickTop="1">
      <c r="A193" s="101">
        <v>103</v>
      </c>
      <c r="B193" s="92" t="s">
        <v>137</v>
      </c>
      <c r="C193" s="93" t="s">
        <v>137</v>
      </c>
      <c r="D193" s="94"/>
      <c r="E193" s="95" t="s">
        <v>95</v>
      </c>
      <c r="F193" s="2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4"/>
      <c r="V193" s="30"/>
      <c r="W193" s="31"/>
      <c r="X193" s="31">
        <v>34.7</v>
      </c>
      <c r="Y193" s="31"/>
      <c r="Z193" s="30"/>
      <c r="AA193" s="32"/>
    </row>
    <row r="194" spans="1:27" s="100" customFormat="1" ht="9.75">
      <c r="A194" s="80">
        <v>103</v>
      </c>
      <c r="B194" s="96" t="s">
        <v>137</v>
      </c>
      <c r="C194" s="97"/>
      <c r="D194" s="98"/>
      <c r="E194" s="84" t="s">
        <v>94</v>
      </c>
      <c r="F194" s="9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1"/>
      <c r="V194" s="15"/>
      <c r="W194" s="16"/>
      <c r="X194" s="16">
        <v>40.7</v>
      </c>
      <c r="Y194" s="16"/>
      <c r="Z194" s="15"/>
      <c r="AA194" s="33"/>
    </row>
    <row r="195" spans="1:27" s="100" customFormat="1" ht="10.5" thickBot="1">
      <c r="A195" s="87">
        <v>103</v>
      </c>
      <c r="B195" s="87" t="s">
        <v>137</v>
      </c>
      <c r="C195" s="88"/>
      <c r="D195" s="99"/>
      <c r="E195" s="90" t="s">
        <v>96</v>
      </c>
      <c r="F195" s="26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8"/>
      <c r="V195" s="27"/>
      <c r="W195" s="28"/>
      <c r="X195" s="28">
        <v>32.3</v>
      </c>
      <c r="Y195" s="28"/>
      <c r="Z195" s="27"/>
      <c r="AA195" s="29"/>
    </row>
    <row r="196" spans="1:27" s="100" customFormat="1" ht="10.5" thickTop="1">
      <c r="A196" s="101">
        <v>104</v>
      </c>
      <c r="B196" s="92" t="s">
        <v>60</v>
      </c>
      <c r="C196" s="93" t="s">
        <v>60</v>
      </c>
      <c r="D196" s="94"/>
      <c r="E196" s="95" t="s">
        <v>95</v>
      </c>
      <c r="F196" s="22">
        <v>32</v>
      </c>
      <c r="G196" s="23"/>
      <c r="H196" s="23"/>
      <c r="I196" s="23"/>
      <c r="J196" s="23"/>
      <c r="K196" s="23">
        <v>27.7</v>
      </c>
      <c r="L196" s="23"/>
      <c r="M196" s="23"/>
      <c r="N196" s="23"/>
      <c r="O196" s="23"/>
      <c r="P196" s="23">
        <v>25.81728763694645</v>
      </c>
      <c r="Q196" s="23"/>
      <c r="R196" s="23"/>
      <c r="S196" s="23"/>
      <c r="T196" s="23"/>
      <c r="U196" s="24">
        <v>22.6</v>
      </c>
      <c r="V196" s="30"/>
      <c r="W196" s="31"/>
      <c r="X196" s="31"/>
      <c r="Y196" s="31"/>
      <c r="Z196" s="30"/>
      <c r="AA196" s="32"/>
    </row>
    <row r="197" spans="1:27" s="100" customFormat="1" ht="9.75">
      <c r="A197" s="80">
        <v>104</v>
      </c>
      <c r="B197" s="96" t="s">
        <v>60</v>
      </c>
      <c r="C197" s="97"/>
      <c r="D197" s="98"/>
      <c r="E197" s="84" t="s">
        <v>94</v>
      </c>
      <c r="F197" s="9"/>
      <c r="G197" s="10"/>
      <c r="H197" s="10"/>
      <c r="I197" s="10"/>
      <c r="J197" s="10"/>
      <c r="K197" s="10">
        <v>29.4</v>
      </c>
      <c r="L197" s="10"/>
      <c r="M197" s="10"/>
      <c r="N197" s="10"/>
      <c r="O197" s="10"/>
      <c r="P197" s="10">
        <v>27.60582108295782</v>
      </c>
      <c r="Q197" s="10"/>
      <c r="R197" s="10"/>
      <c r="S197" s="10"/>
      <c r="T197" s="10"/>
      <c r="U197" s="11">
        <v>23.8</v>
      </c>
      <c r="V197" s="15"/>
      <c r="W197" s="16"/>
      <c r="X197" s="16"/>
      <c r="Y197" s="16"/>
      <c r="Z197" s="15"/>
      <c r="AA197" s="33"/>
    </row>
    <row r="198" spans="1:27" s="100" customFormat="1" ht="10.5" thickBot="1">
      <c r="A198" s="87">
        <v>104</v>
      </c>
      <c r="B198" s="87" t="s">
        <v>60</v>
      </c>
      <c r="C198" s="88"/>
      <c r="D198" s="99"/>
      <c r="E198" s="90" t="s">
        <v>96</v>
      </c>
      <c r="F198" s="26"/>
      <c r="G198" s="17"/>
      <c r="H198" s="17"/>
      <c r="I198" s="17"/>
      <c r="J198" s="17"/>
      <c r="K198" s="17">
        <v>26.8</v>
      </c>
      <c r="L198" s="17"/>
      <c r="M198" s="17"/>
      <c r="N198" s="17"/>
      <c r="O198" s="17"/>
      <c r="P198" s="17">
        <v>24.97878066452748</v>
      </c>
      <c r="Q198" s="17"/>
      <c r="R198" s="17"/>
      <c r="S198" s="17"/>
      <c r="T198" s="17"/>
      <c r="U198" s="18">
        <v>21.9</v>
      </c>
      <c r="V198" s="27"/>
      <c r="W198" s="28"/>
      <c r="X198" s="28"/>
      <c r="Y198" s="28"/>
      <c r="Z198" s="27"/>
      <c r="AA198" s="29"/>
    </row>
    <row r="199" spans="1:27" s="100" customFormat="1" ht="10.5" thickTop="1">
      <c r="A199" s="101">
        <v>105</v>
      </c>
      <c r="B199" s="92" t="s">
        <v>61</v>
      </c>
      <c r="C199" s="93" t="s">
        <v>61</v>
      </c>
      <c r="D199" s="94"/>
      <c r="E199" s="95" t="s">
        <v>95</v>
      </c>
      <c r="F199" s="22"/>
      <c r="G199" s="23"/>
      <c r="H199" s="23"/>
      <c r="I199" s="23"/>
      <c r="J199" s="23"/>
      <c r="K199" s="23"/>
      <c r="L199" s="23"/>
      <c r="M199" s="23"/>
      <c r="N199" s="23"/>
      <c r="O199" s="23">
        <v>18</v>
      </c>
      <c r="P199" s="23">
        <v>17.3</v>
      </c>
      <c r="Q199" s="23">
        <v>17</v>
      </c>
      <c r="R199" s="23">
        <v>16.9</v>
      </c>
      <c r="S199" s="23">
        <v>16.6</v>
      </c>
      <c r="T199" s="23">
        <v>16.8</v>
      </c>
      <c r="U199" s="24">
        <v>16.3</v>
      </c>
      <c r="V199" s="30">
        <v>16.4</v>
      </c>
      <c r="W199" s="31">
        <v>16.6</v>
      </c>
      <c r="X199" s="31">
        <v>16.9</v>
      </c>
      <c r="Y199" s="31">
        <v>17.2</v>
      </c>
      <c r="Z199" s="30"/>
      <c r="AA199" s="32"/>
    </row>
    <row r="200" spans="1:27" s="100" customFormat="1" ht="9.75">
      <c r="A200" s="80">
        <v>105</v>
      </c>
      <c r="B200" s="96" t="s">
        <v>61</v>
      </c>
      <c r="C200" s="97"/>
      <c r="D200" s="98"/>
      <c r="E200" s="84" t="s">
        <v>94</v>
      </c>
      <c r="F200" s="9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1"/>
      <c r="V200" s="15"/>
      <c r="W200" s="16"/>
      <c r="X200" s="16"/>
      <c r="Y200" s="16"/>
      <c r="Z200" s="15"/>
      <c r="AA200" s="33"/>
    </row>
    <row r="201" spans="1:27" s="100" customFormat="1" ht="10.5" thickBot="1">
      <c r="A201" s="87">
        <v>105</v>
      </c>
      <c r="B201" s="87" t="s">
        <v>61</v>
      </c>
      <c r="C201" s="88"/>
      <c r="D201" s="99"/>
      <c r="E201" s="90" t="s">
        <v>96</v>
      </c>
      <c r="F201" s="26">
        <v>24</v>
      </c>
      <c r="G201" s="17"/>
      <c r="H201" s="17"/>
      <c r="I201" s="17">
        <v>19.3</v>
      </c>
      <c r="J201" s="17"/>
      <c r="K201" s="17"/>
      <c r="L201" s="17"/>
      <c r="M201" s="17"/>
      <c r="N201" s="17">
        <v>17.8</v>
      </c>
      <c r="O201" s="17"/>
      <c r="P201" s="17"/>
      <c r="Q201" s="17"/>
      <c r="R201" s="17"/>
      <c r="S201" s="17"/>
      <c r="T201" s="17"/>
      <c r="U201" s="18"/>
      <c r="V201" s="27"/>
      <c r="W201" s="28"/>
      <c r="X201" s="28"/>
      <c r="Y201" s="28"/>
      <c r="Z201" s="27"/>
      <c r="AA201" s="29"/>
    </row>
    <row r="202" spans="1:27" s="100" customFormat="1" ht="10.5" thickTop="1">
      <c r="A202" s="101">
        <v>106</v>
      </c>
      <c r="B202" s="92" t="s">
        <v>62</v>
      </c>
      <c r="C202" s="93" t="s">
        <v>62</v>
      </c>
      <c r="D202" s="94"/>
      <c r="E202" s="95" t="s">
        <v>95</v>
      </c>
      <c r="F202" s="22">
        <v>32</v>
      </c>
      <c r="G202" s="23">
        <v>28</v>
      </c>
      <c r="H202" s="23"/>
      <c r="I202" s="23"/>
      <c r="J202" s="23"/>
      <c r="K202" s="23"/>
      <c r="L202" s="23"/>
      <c r="M202" s="23">
        <v>21</v>
      </c>
      <c r="N202" s="23">
        <v>22.7</v>
      </c>
      <c r="O202" s="23">
        <v>22.3</v>
      </c>
      <c r="P202" s="23">
        <v>21.9</v>
      </c>
      <c r="Q202" s="23">
        <v>21.5</v>
      </c>
      <c r="R202" s="23">
        <v>21.9</v>
      </c>
      <c r="S202" s="23">
        <v>22.4</v>
      </c>
      <c r="T202" s="23">
        <v>22.6</v>
      </c>
      <c r="U202" s="24">
        <v>22.1</v>
      </c>
      <c r="V202" s="30">
        <v>22.2</v>
      </c>
      <c r="W202" s="31">
        <v>22.1</v>
      </c>
      <c r="X202" s="31">
        <v>22.1</v>
      </c>
      <c r="Y202" s="31">
        <v>22.3</v>
      </c>
      <c r="Z202" s="30">
        <v>22.2</v>
      </c>
      <c r="AA202" s="32"/>
    </row>
    <row r="203" spans="1:27" s="100" customFormat="1" ht="9.75">
      <c r="A203" s="80">
        <v>106</v>
      </c>
      <c r="B203" s="96" t="s">
        <v>62</v>
      </c>
      <c r="C203" s="97"/>
      <c r="D203" s="98"/>
      <c r="E203" s="84" t="s">
        <v>94</v>
      </c>
      <c r="F203" s="9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1"/>
      <c r="V203" s="15"/>
      <c r="W203" s="16"/>
      <c r="X203" s="16"/>
      <c r="Y203" s="16"/>
      <c r="Z203" s="15"/>
      <c r="AA203" s="33"/>
    </row>
    <row r="204" spans="1:27" s="100" customFormat="1" ht="10.5" thickBot="1">
      <c r="A204" s="87">
        <v>106</v>
      </c>
      <c r="B204" s="87" t="s">
        <v>62</v>
      </c>
      <c r="C204" s="88"/>
      <c r="D204" s="99"/>
      <c r="E204" s="90" t="s">
        <v>96</v>
      </c>
      <c r="F204" s="26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8"/>
      <c r="V204" s="27"/>
      <c r="W204" s="28"/>
      <c r="X204" s="28"/>
      <c r="Y204" s="28"/>
      <c r="Z204" s="27"/>
      <c r="AA204" s="29"/>
    </row>
    <row r="205" spans="1:27" s="100" customFormat="1" ht="10.5" thickTop="1">
      <c r="A205" s="101">
        <v>109</v>
      </c>
      <c r="B205" s="92" t="s">
        <v>17</v>
      </c>
      <c r="C205" s="93" t="s">
        <v>17</v>
      </c>
      <c r="D205" s="94"/>
      <c r="E205" s="95" t="s">
        <v>95</v>
      </c>
      <c r="F205" s="22">
        <v>51</v>
      </c>
      <c r="G205" s="23"/>
      <c r="H205" s="23"/>
      <c r="I205" s="23"/>
      <c r="J205" s="23"/>
      <c r="K205" s="23"/>
      <c r="L205" s="23">
        <v>55</v>
      </c>
      <c r="M205" s="23"/>
      <c r="N205" s="23"/>
      <c r="O205" s="23"/>
      <c r="P205" s="23"/>
      <c r="Q205" s="23"/>
      <c r="R205" s="23"/>
      <c r="S205" s="23"/>
      <c r="T205" s="23"/>
      <c r="U205" s="24"/>
      <c r="V205" s="30"/>
      <c r="W205" s="31"/>
      <c r="X205" s="31"/>
      <c r="Y205" s="31"/>
      <c r="Z205" s="30"/>
      <c r="AA205" s="32"/>
    </row>
    <row r="206" spans="1:27" s="100" customFormat="1" ht="9.75">
      <c r="A206" s="80">
        <v>109</v>
      </c>
      <c r="B206" s="96" t="s">
        <v>17</v>
      </c>
      <c r="C206" s="97"/>
      <c r="D206" s="98"/>
      <c r="E206" s="84" t="s">
        <v>94</v>
      </c>
      <c r="F206" s="9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1"/>
      <c r="V206" s="15"/>
      <c r="W206" s="16"/>
      <c r="X206" s="16"/>
      <c r="Y206" s="16"/>
      <c r="Z206" s="15"/>
      <c r="AA206" s="33"/>
    </row>
    <row r="207" spans="1:27" s="100" customFormat="1" ht="10.5" thickBot="1">
      <c r="A207" s="87">
        <v>109</v>
      </c>
      <c r="B207" s="87" t="s">
        <v>17</v>
      </c>
      <c r="C207" s="88"/>
      <c r="D207" s="99"/>
      <c r="E207" s="90" t="s">
        <v>96</v>
      </c>
      <c r="F207" s="26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8"/>
      <c r="V207" s="27"/>
      <c r="W207" s="28"/>
      <c r="X207" s="28"/>
      <c r="Y207" s="28"/>
      <c r="Z207" s="27"/>
      <c r="AA207" s="29"/>
    </row>
    <row r="208" spans="1:27" s="100" customFormat="1" ht="10.5" thickTop="1">
      <c r="A208" s="101">
        <v>110</v>
      </c>
      <c r="B208" s="92" t="s">
        <v>63</v>
      </c>
      <c r="C208" s="93" t="s">
        <v>63</v>
      </c>
      <c r="D208" s="94"/>
      <c r="E208" s="95" t="s">
        <v>95</v>
      </c>
      <c r="F208" s="22">
        <v>34</v>
      </c>
      <c r="G208" s="23">
        <v>25.37</v>
      </c>
      <c r="H208" s="23"/>
      <c r="I208" s="23"/>
      <c r="J208" s="23"/>
      <c r="K208" s="23"/>
      <c r="L208" s="23"/>
      <c r="M208" s="23"/>
      <c r="N208" s="23"/>
      <c r="O208" s="23">
        <v>24</v>
      </c>
      <c r="P208" s="23"/>
      <c r="Q208" s="23">
        <v>23</v>
      </c>
      <c r="R208" s="23"/>
      <c r="S208" s="23">
        <v>25.7416719219325</v>
      </c>
      <c r="T208" s="23">
        <v>25.4395271341736</v>
      </c>
      <c r="U208" s="24">
        <v>19.77</v>
      </c>
      <c r="V208" s="30"/>
      <c r="W208" s="31"/>
      <c r="X208" s="31"/>
      <c r="Y208" s="31"/>
      <c r="Z208" s="30"/>
      <c r="AA208" s="32"/>
    </row>
    <row r="209" spans="1:27" s="100" customFormat="1" ht="9.75">
      <c r="A209" s="80">
        <v>110</v>
      </c>
      <c r="B209" s="96" t="s">
        <v>63</v>
      </c>
      <c r="C209" s="97"/>
      <c r="D209" s="98"/>
      <c r="E209" s="84" t="s">
        <v>94</v>
      </c>
      <c r="F209" s="9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1"/>
      <c r="V209" s="15"/>
      <c r="W209" s="16"/>
      <c r="X209" s="16"/>
      <c r="Y209" s="16"/>
      <c r="Z209" s="15"/>
      <c r="AA209" s="33"/>
    </row>
    <row r="210" spans="1:27" s="100" customFormat="1" ht="10.5" thickBot="1">
      <c r="A210" s="87">
        <v>110</v>
      </c>
      <c r="B210" s="87" t="s">
        <v>63</v>
      </c>
      <c r="C210" s="88"/>
      <c r="D210" s="99"/>
      <c r="E210" s="90" t="s">
        <v>96</v>
      </c>
      <c r="F210" s="26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8"/>
      <c r="V210" s="27"/>
      <c r="W210" s="28"/>
      <c r="X210" s="28"/>
      <c r="Y210" s="28"/>
      <c r="Z210" s="27"/>
      <c r="AA210" s="29"/>
    </row>
    <row r="211" spans="1:27" s="100" customFormat="1" ht="10.5" thickTop="1">
      <c r="A211" s="101">
        <v>112</v>
      </c>
      <c r="B211" s="92" t="s">
        <v>18</v>
      </c>
      <c r="C211" s="93" t="s">
        <v>18</v>
      </c>
      <c r="D211" s="94"/>
      <c r="E211" s="95" t="s">
        <v>95</v>
      </c>
      <c r="F211" s="22">
        <v>38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>
        <v>36.2</v>
      </c>
      <c r="T211" s="23"/>
      <c r="U211" s="24"/>
      <c r="V211" s="30"/>
      <c r="W211" s="31"/>
      <c r="X211" s="31"/>
      <c r="Y211" s="31"/>
      <c r="Z211" s="30"/>
      <c r="AA211" s="32"/>
    </row>
    <row r="212" spans="1:27" s="100" customFormat="1" ht="9.75">
      <c r="A212" s="80">
        <v>112</v>
      </c>
      <c r="B212" s="96" t="s">
        <v>18</v>
      </c>
      <c r="C212" s="97"/>
      <c r="D212" s="98"/>
      <c r="E212" s="84" t="s">
        <v>94</v>
      </c>
      <c r="F212" s="9">
        <f>42.2-3</f>
        <v>39.2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>
        <v>43.1</v>
      </c>
      <c r="T212" s="10"/>
      <c r="U212" s="11"/>
      <c r="V212" s="15"/>
      <c r="W212" s="16"/>
      <c r="X212" s="16"/>
      <c r="Y212" s="16"/>
      <c r="Z212" s="15"/>
      <c r="AA212" s="33"/>
    </row>
    <row r="213" spans="1:27" s="100" customFormat="1" ht="10.5" thickBot="1">
      <c r="A213" s="87">
        <v>112</v>
      </c>
      <c r="B213" s="87" t="s">
        <v>18</v>
      </c>
      <c r="C213" s="88"/>
      <c r="D213" s="99"/>
      <c r="E213" s="90" t="s">
        <v>96</v>
      </c>
      <c r="F213" s="26">
        <f>37.4-2.3</f>
        <v>35.1</v>
      </c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>
        <v>34.8</v>
      </c>
      <c r="T213" s="17"/>
      <c r="U213" s="18"/>
      <c r="V213" s="27"/>
      <c r="W213" s="28"/>
      <c r="X213" s="28"/>
      <c r="Y213" s="28"/>
      <c r="Z213" s="27"/>
      <c r="AA213" s="29"/>
    </row>
    <row r="214" spans="1:27" s="100" customFormat="1" ht="10.5" thickTop="1">
      <c r="A214" s="101">
        <v>108</v>
      </c>
      <c r="B214" s="92" t="s">
        <v>104</v>
      </c>
      <c r="C214" s="93" t="s">
        <v>104</v>
      </c>
      <c r="D214" s="94"/>
      <c r="E214" s="95" t="s">
        <v>95</v>
      </c>
      <c r="F214" s="22"/>
      <c r="G214" s="23"/>
      <c r="H214" s="23"/>
      <c r="I214" s="23"/>
      <c r="J214" s="23"/>
      <c r="K214" s="23"/>
      <c r="L214" s="23">
        <v>68.6</v>
      </c>
      <c r="M214" s="23">
        <v>66.3</v>
      </c>
      <c r="N214" s="23">
        <v>65.1</v>
      </c>
      <c r="O214" s="23">
        <v>62.1</v>
      </c>
      <c r="P214" s="23">
        <v>59.8</v>
      </c>
      <c r="Q214" s="23">
        <v>58.1</v>
      </c>
      <c r="R214" s="23">
        <v>55.7</v>
      </c>
      <c r="S214" s="23">
        <v>54.2</v>
      </c>
      <c r="T214" s="23">
        <v>52.1</v>
      </c>
      <c r="U214" s="24">
        <v>40.8</v>
      </c>
      <c r="V214" s="30">
        <v>47.9</v>
      </c>
      <c r="W214" s="31">
        <v>44.7</v>
      </c>
      <c r="X214" s="31"/>
      <c r="Y214" s="31"/>
      <c r="Z214" s="30"/>
      <c r="AA214" s="32"/>
    </row>
    <row r="215" spans="1:27" s="100" customFormat="1" ht="9.75">
      <c r="A215" s="80">
        <v>108</v>
      </c>
      <c r="B215" s="96" t="s">
        <v>104</v>
      </c>
      <c r="C215" s="97"/>
      <c r="D215" s="98"/>
      <c r="E215" s="84" t="s">
        <v>94</v>
      </c>
      <c r="F215" s="9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1">
        <v>42.6</v>
      </c>
      <c r="V215" s="15"/>
      <c r="W215" s="16"/>
      <c r="X215" s="16"/>
      <c r="Y215" s="16"/>
      <c r="Z215" s="15"/>
      <c r="AA215" s="33"/>
    </row>
    <row r="216" spans="1:27" s="100" customFormat="1" ht="10.5" thickBot="1">
      <c r="A216" s="87">
        <v>108</v>
      </c>
      <c r="B216" s="87" t="s">
        <v>104</v>
      </c>
      <c r="C216" s="88"/>
      <c r="D216" s="99"/>
      <c r="E216" s="90" t="s">
        <v>96</v>
      </c>
      <c r="F216" s="26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8">
        <v>40</v>
      </c>
      <c r="V216" s="27"/>
      <c r="W216" s="28"/>
      <c r="X216" s="28"/>
      <c r="Y216" s="28"/>
      <c r="Z216" s="27"/>
      <c r="AA216" s="29"/>
    </row>
    <row r="217" spans="1:27" s="100" customFormat="1" ht="10.5" thickTop="1">
      <c r="A217" s="101">
        <v>112</v>
      </c>
      <c r="B217" s="92" t="s">
        <v>120</v>
      </c>
      <c r="C217" s="93" t="s">
        <v>120</v>
      </c>
      <c r="D217" s="94"/>
      <c r="E217" s="95" t="s">
        <v>95</v>
      </c>
      <c r="F217" s="22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4"/>
      <c r="V217" s="30"/>
      <c r="W217" s="31">
        <v>45.8</v>
      </c>
      <c r="X217" s="31"/>
      <c r="Y217" s="31"/>
      <c r="Z217" s="30"/>
      <c r="AA217" s="32"/>
    </row>
    <row r="218" spans="1:27" s="100" customFormat="1" ht="9.75">
      <c r="A218" s="80">
        <v>112</v>
      </c>
      <c r="B218" s="96" t="s">
        <v>120</v>
      </c>
      <c r="C218" s="97"/>
      <c r="D218" s="98"/>
      <c r="E218" s="84" t="s">
        <v>94</v>
      </c>
      <c r="F218" s="9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1"/>
      <c r="V218" s="15"/>
      <c r="W218" s="16">
        <v>58.2</v>
      </c>
      <c r="X218" s="16"/>
      <c r="Y218" s="16"/>
      <c r="Z218" s="15"/>
      <c r="AA218" s="33"/>
    </row>
    <row r="219" spans="1:27" s="100" customFormat="1" ht="10.5" thickBot="1">
      <c r="A219" s="87">
        <v>112</v>
      </c>
      <c r="B219" s="87" t="s">
        <v>120</v>
      </c>
      <c r="C219" s="88"/>
      <c r="D219" s="99"/>
      <c r="E219" s="90" t="s">
        <v>96</v>
      </c>
      <c r="F219" s="26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8"/>
      <c r="V219" s="27"/>
      <c r="W219" s="28">
        <v>35.8</v>
      </c>
      <c r="X219" s="28"/>
      <c r="Y219" s="28"/>
      <c r="Z219" s="27"/>
      <c r="AA219" s="29"/>
    </row>
    <row r="220" spans="1:27" s="100" customFormat="1" ht="10.5" thickTop="1">
      <c r="A220" s="101">
        <v>83</v>
      </c>
      <c r="B220" s="92" t="s">
        <v>152</v>
      </c>
      <c r="C220" s="93" t="s">
        <v>152</v>
      </c>
      <c r="D220" s="94" t="s">
        <v>187</v>
      </c>
      <c r="E220" s="95" t="s">
        <v>95</v>
      </c>
      <c r="F220" s="22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4"/>
      <c r="V220" s="30"/>
      <c r="W220" s="34">
        <v>49</v>
      </c>
      <c r="X220" s="31"/>
      <c r="Y220" s="31"/>
      <c r="Z220" s="30"/>
      <c r="AA220" s="32"/>
    </row>
    <row r="221" spans="1:27" s="100" customFormat="1" ht="9.75">
      <c r="A221" s="80">
        <v>83</v>
      </c>
      <c r="B221" s="96" t="s">
        <v>152</v>
      </c>
      <c r="C221" s="97"/>
      <c r="D221" s="98"/>
      <c r="E221" s="84" t="s">
        <v>94</v>
      </c>
      <c r="F221" s="9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1"/>
      <c r="V221" s="15"/>
      <c r="W221" s="39">
        <v>55</v>
      </c>
      <c r="X221" s="16"/>
      <c r="Y221" s="16"/>
      <c r="Z221" s="15"/>
      <c r="AA221" s="33"/>
    </row>
    <row r="222" spans="1:27" s="100" customFormat="1" ht="10.5" thickBot="1">
      <c r="A222" s="87">
        <v>83</v>
      </c>
      <c r="B222" s="87" t="s">
        <v>152</v>
      </c>
      <c r="C222" s="88"/>
      <c r="D222" s="99"/>
      <c r="E222" s="90" t="s">
        <v>96</v>
      </c>
      <c r="F222" s="26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8"/>
      <c r="V222" s="27"/>
      <c r="W222" s="28"/>
      <c r="X222" s="28"/>
      <c r="Y222" s="28"/>
      <c r="Z222" s="27"/>
      <c r="AA222" s="29"/>
    </row>
    <row r="223" spans="1:27" s="100" customFormat="1" ht="10.5" thickTop="1">
      <c r="A223" s="101">
        <v>117</v>
      </c>
      <c r="B223" s="92" t="s">
        <v>64</v>
      </c>
      <c r="C223" s="93" t="s">
        <v>153</v>
      </c>
      <c r="D223" s="94"/>
      <c r="E223" s="95" t="s">
        <v>95</v>
      </c>
      <c r="F223" s="22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4">
        <v>23.1</v>
      </c>
      <c r="V223" s="30"/>
      <c r="W223" s="31"/>
      <c r="X223" s="31"/>
      <c r="Y223" s="31"/>
      <c r="Z223" s="30"/>
      <c r="AA223" s="32"/>
    </row>
    <row r="224" spans="1:27" s="100" customFormat="1" ht="9.75">
      <c r="A224" s="80">
        <v>117</v>
      </c>
      <c r="B224" s="96" t="s">
        <v>64</v>
      </c>
      <c r="C224" s="97"/>
      <c r="D224" s="98"/>
      <c r="E224" s="84" t="s">
        <v>94</v>
      </c>
      <c r="F224" s="9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1"/>
      <c r="V224" s="15"/>
      <c r="W224" s="16"/>
      <c r="X224" s="16"/>
      <c r="Y224" s="16"/>
      <c r="Z224" s="15"/>
      <c r="AA224" s="33"/>
    </row>
    <row r="225" spans="1:27" s="100" customFormat="1" ht="10.5" thickBot="1">
      <c r="A225" s="87">
        <v>117</v>
      </c>
      <c r="B225" s="87" t="s">
        <v>64</v>
      </c>
      <c r="C225" s="88"/>
      <c r="D225" s="99"/>
      <c r="E225" s="90" t="s">
        <v>96</v>
      </c>
      <c r="F225" s="26">
        <v>37</v>
      </c>
      <c r="G225" s="17">
        <v>32</v>
      </c>
      <c r="H225" s="17">
        <v>31.6</v>
      </c>
      <c r="I225" s="17">
        <v>30.3</v>
      </c>
      <c r="J225" s="17">
        <v>29.5</v>
      </c>
      <c r="K225" s="17">
        <v>29.95</v>
      </c>
      <c r="L225" s="17">
        <v>29</v>
      </c>
      <c r="M225" s="17">
        <v>28.69</v>
      </c>
      <c r="N225" s="17">
        <v>28.69</v>
      </c>
      <c r="O225" s="17">
        <v>27.79</v>
      </c>
      <c r="P225" s="17">
        <v>27.86</v>
      </c>
      <c r="Q225" s="17">
        <v>27</v>
      </c>
      <c r="R225" s="17">
        <v>26.3</v>
      </c>
      <c r="S225" s="17">
        <v>26.2</v>
      </c>
      <c r="T225" s="17">
        <v>26.5</v>
      </c>
      <c r="U225" s="18">
        <v>26.99</v>
      </c>
      <c r="V225" s="27">
        <v>26.37</v>
      </c>
      <c r="W225" s="28">
        <v>25.68</v>
      </c>
      <c r="X225" s="28"/>
      <c r="Y225" s="28"/>
      <c r="Z225" s="27"/>
      <c r="AA225" s="29"/>
    </row>
    <row r="226" spans="1:27" s="100" customFormat="1" ht="10.5" thickTop="1">
      <c r="A226" s="101">
        <v>118</v>
      </c>
      <c r="B226" s="92" t="s">
        <v>65</v>
      </c>
      <c r="C226" s="93" t="s">
        <v>65</v>
      </c>
      <c r="D226" s="94"/>
      <c r="E226" s="95" t="s">
        <v>95</v>
      </c>
      <c r="F226" s="22">
        <v>30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4"/>
      <c r="V226" s="30"/>
      <c r="W226" s="31"/>
      <c r="X226" s="31"/>
      <c r="Y226" s="31"/>
      <c r="Z226" s="30"/>
      <c r="AA226" s="32"/>
    </row>
    <row r="227" spans="1:27" s="100" customFormat="1" ht="9.75">
      <c r="A227" s="80">
        <v>118</v>
      </c>
      <c r="B227" s="96" t="s">
        <v>65</v>
      </c>
      <c r="C227" s="97"/>
      <c r="D227" s="98"/>
      <c r="E227" s="84" t="s">
        <v>94</v>
      </c>
      <c r="F227" s="9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1"/>
      <c r="V227" s="15"/>
      <c r="W227" s="16"/>
      <c r="X227" s="16"/>
      <c r="Y227" s="16"/>
      <c r="Z227" s="15"/>
      <c r="AA227" s="33"/>
    </row>
    <row r="228" spans="1:27" s="100" customFormat="1" ht="10.5" thickBot="1">
      <c r="A228" s="87">
        <v>118</v>
      </c>
      <c r="B228" s="87" t="s">
        <v>65</v>
      </c>
      <c r="C228" s="88"/>
      <c r="D228" s="99"/>
      <c r="E228" s="90" t="s">
        <v>96</v>
      </c>
      <c r="F228" s="26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8"/>
      <c r="V228" s="27"/>
      <c r="W228" s="28"/>
      <c r="X228" s="28"/>
      <c r="Y228" s="28"/>
      <c r="Z228" s="27"/>
      <c r="AA228" s="29"/>
    </row>
    <row r="229" spans="1:27" s="100" customFormat="1" ht="10.5" thickTop="1">
      <c r="A229" s="101">
        <v>120</v>
      </c>
      <c r="B229" s="92" t="s">
        <v>141</v>
      </c>
      <c r="C229" s="93" t="s">
        <v>141</v>
      </c>
      <c r="D229" s="94" t="s">
        <v>186</v>
      </c>
      <c r="E229" s="95" t="s">
        <v>95</v>
      </c>
      <c r="F229" s="22"/>
      <c r="G229" s="23"/>
      <c r="H229" s="23"/>
      <c r="I229" s="23">
        <v>64.3</v>
      </c>
      <c r="J229" s="23"/>
      <c r="K229" s="23"/>
      <c r="L229" s="23"/>
      <c r="M229" s="23"/>
      <c r="N229" s="23">
        <v>60.9</v>
      </c>
      <c r="O229" s="23"/>
      <c r="P229" s="23"/>
      <c r="Q229" s="23"/>
      <c r="R229" s="23"/>
      <c r="S229" s="23"/>
      <c r="T229" s="23">
        <v>51.7</v>
      </c>
      <c r="U229" s="24"/>
      <c r="V229" s="30"/>
      <c r="W229" s="31"/>
      <c r="X229" s="31"/>
      <c r="Y229" s="31"/>
      <c r="Z229" s="30"/>
      <c r="AA229" s="32"/>
    </row>
    <row r="230" spans="1:27" s="100" customFormat="1" ht="9.75">
      <c r="A230" s="80">
        <v>120</v>
      </c>
      <c r="B230" s="96" t="s">
        <v>141</v>
      </c>
      <c r="C230" s="97"/>
      <c r="D230" s="98"/>
      <c r="E230" s="84" t="s">
        <v>94</v>
      </c>
      <c r="F230" s="9"/>
      <c r="G230" s="10"/>
      <c r="H230" s="10"/>
      <c r="I230" s="10"/>
      <c r="J230" s="10"/>
      <c r="K230" s="10"/>
      <c r="L230" s="10"/>
      <c r="M230" s="10"/>
      <c r="N230" s="10">
        <v>64.6</v>
      </c>
      <c r="O230" s="10"/>
      <c r="P230" s="10"/>
      <c r="Q230" s="10"/>
      <c r="R230" s="10"/>
      <c r="S230" s="10"/>
      <c r="T230" s="10">
        <v>56.2</v>
      </c>
      <c r="U230" s="11"/>
      <c r="V230" s="15"/>
      <c r="W230" s="16"/>
      <c r="X230" s="16"/>
      <c r="Y230" s="16"/>
      <c r="Z230" s="15"/>
      <c r="AA230" s="33"/>
    </row>
    <row r="231" spans="1:27" s="100" customFormat="1" ht="10.5" thickBot="1">
      <c r="A231" s="87">
        <v>120</v>
      </c>
      <c r="B231" s="87" t="s">
        <v>141</v>
      </c>
      <c r="C231" s="88"/>
      <c r="D231" s="99"/>
      <c r="E231" s="90" t="s">
        <v>96</v>
      </c>
      <c r="F231" s="26"/>
      <c r="G231" s="17"/>
      <c r="H231" s="17"/>
      <c r="I231" s="17"/>
      <c r="J231" s="17"/>
      <c r="K231" s="17"/>
      <c r="L231" s="17"/>
      <c r="M231" s="17"/>
      <c r="N231" s="17">
        <v>50.6</v>
      </c>
      <c r="O231" s="17"/>
      <c r="P231" s="17"/>
      <c r="Q231" s="17"/>
      <c r="R231" s="17"/>
      <c r="S231" s="17"/>
      <c r="T231" s="17">
        <v>45.8</v>
      </c>
      <c r="U231" s="18"/>
      <c r="V231" s="27"/>
      <c r="W231" s="28"/>
      <c r="X231" s="28"/>
      <c r="Y231" s="28"/>
      <c r="Z231" s="27"/>
      <c r="AA231" s="29"/>
    </row>
    <row r="232" spans="1:27" s="100" customFormat="1" ht="10.5" thickTop="1">
      <c r="A232" s="101">
        <v>119</v>
      </c>
      <c r="B232" s="92" t="s">
        <v>154</v>
      </c>
      <c r="C232" s="93" t="s">
        <v>154</v>
      </c>
      <c r="D232" s="94" t="s">
        <v>196</v>
      </c>
      <c r="E232" s="95" t="s">
        <v>95</v>
      </c>
      <c r="F232" s="22"/>
      <c r="G232" s="23"/>
      <c r="H232" s="23"/>
      <c r="I232" s="23"/>
      <c r="J232" s="23"/>
      <c r="K232" s="23"/>
      <c r="L232" s="23">
        <v>54</v>
      </c>
      <c r="M232" s="23"/>
      <c r="N232" s="23">
        <v>53.2</v>
      </c>
      <c r="O232" s="23">
        <v>47.4</v>
      </c>
      <c r="P232" s="23">
        <v>43.8</v>
      </c>
      <c r="Q232" s="23">
        <v>42.8</v>
      </c>
      <c r="R232" s="23"/>
      <c r="S232" s="23">
        <v>44.2</v>
      </c>
      <c r="T232" s="23">
        <v>40.9</v>
      </c>
      <c r="U232" s="24">
        <v>39.4</v>
      </c>
      <c r="V232" s="30">
        <v>39.9</v>
      </c>
      <c r="W232" s="31">
        <v>37.3</v>
      </c>
      <c r="X232" s="31">
        <v>34.3</v>
      </c>
      <c r="Y232" s="31">
        <v>34.3</v>
      </c>
      <c r="Z232" s="30">
        <v>34.6</v>
      </c>
      <c r="AA232" s="32"/>
    </row>
    <row r="233" spans="1:27" s="100" customFormat="1" ht="9.75">
      <c r="A233" s="80">
        <v>119</v>
      </c>
      <c r="B233" s="96" t="s">
        <v>154</v>
      </c>
      <c r="C233" s="97"/>
      <c r="D233" s="98"/>
      <c r="E233" s="84" t="s">
        <v>94</v>
      </c>
      <c r="F233" s="9"/>
      <c r="G233" s="10"/>
      <c r="H233" s="10"/>
      <c r="I233" s="10"/>
      <c r="J233" s="10"/>
      <c r="K233" s="10"/>
      <c r="L233" s="10"/>
      <c r="M233" s="10"/>
      <c r="N233" s="10">
        <v>64.1</v>
      </c>
      <c r="O233" s="10">
        <v>59.9</v>
      </c>
      <c r="P233" s="10">
        <v>55.3</v>
      </c>
      <c r="Q233" s="10">
        <v>54</v>
      </c>
      <c r="R233" s="10"/>
      <c r="S233" s="10">
        <v>53.8</v>
      </c>
      <c r="T233" s="10">
        <v>49.2</v>
      </c>
      <c r="U233" s="11">
        <v>46.7</v>
      </c>
      <c r="V233" s="15">
        <v>44.9</v>
      </c>
      <c r="W233" s="16">
        <v>42.7</v>
      </c>
      <c r="X233" s="16">
        <v>37.9</v>
      </c>
      <c r="Y233" s="16">
        <v>37.4</v>
      </c>
      <c r="Z233" s="15">
        <v>38.1</v>
      </c>
      <c r="AA233" s="33"/>
    </row>
    <row r="234" spans="1:27" s="100" customFormat="1" ht="10.5" thickBot="1">
      <c r="A234" s="87">
        <v>119</v>
      </c>
      <c r="B234" s="87" t="s">
        <v>154</v>
      </c>
      <c r="C234" s="88"/>
      <c r="D234" s="99"/>
      <c r="E234" s="90" t="s">
        <v>96</v>
      </c>
      <c r="F234" s="26"/>
      <c r="G234" s="17"/>
      <c r="H234" s="17"/>
      <c r="I234" s="17"/>
      <c r="J234" s="17"/>
      <c r="K234" s="17"/>
      <c r="L234" s="17"/>
      <c r="M234" s="17"/>
      <c r="N234" s="17">
        <v>49.4</v>
      </c>
      <c r="O234" s="17">
        <v>43.1</v>
      </c>
      <c r="P234" s="17">
        <v>40.2</v>
      </c>
      <c r="Q234" s="17">
        <v>39.5</v>
      </c>
      <c r="R234" s="17"/>
      <c r="S234" s="17">
        <v>41</v>
      </c>
      <c r="T234" s="17">
        <v>38.44</v>
      </c>
      <c r="U234" s="18">
        <v>37</v>
      </c>
      <c r="V234" s="27">
        <v>38.1</v>
      </c>
      <c r="W234" s="28">
        <v>35.6</v>
      </c>
      <c r="X234" s="28">
        <v>33.1</v>
      </c>
      <c r="Y234" s="28">
        <v>33.2</v>
      </c>
      <c r="Z234" s="27">
        <v>33.5</v>
      </c>
      <c r="AA234" s="29"/>
    </row>
    <row r="235" spans="1:27" s="100" customFormat="1" ht="10.5" thickTop="1">
      <c r="A235" s="101">
        <v>121</v>
      </c>
      <c r="B235" s="92" t="s">
        <v>66</v>
      </c>
      <c r="C235" s="93" t="s">
        <v>66</v>
      </c>
      <c r="D235" s="94"/>
      <c r="E235" s="95" t="s">
        <v>95</v>
      </c>
      <c r="F235" s="22"/>
      <c r="G235" s="23"/>
      <c r="H235" s="23"/>
      <c r="I235" s="23"/>
      <c r="J235" s="23"/>
      <c r="K235" s="23"/>
      <c r="L235" s="23"/>
      <c r="M235" s="23"/>
      <c r="N235" s="23">
        <v>34</v>
      </c>
      <c r="O235" s="23"/>
      <c r="P235" s="23"/>
      <c r="Q235" s="23"/>
      <c r="R235" s="23"/>
      <c r="S235" s="23"/>
      <c r="T235" s="23"/>
      <c r="U235" s="24">
        <v>22.66</v>
      </c>
      <c r="V235" s="30"/>
      <c r="W235" s="31"/>
      <c r="X235" s="31"/>
      <c r="Y235" s="31"/>
      <c r="Z235" s="30"/>
      <c r="AA235" s="32"/>
    </row>
    <row r="236" spans="1:27" s="100" customFormat="1" ht="9.75">
      <c r="A236" s="80">
        <v>121</v>
      </c>
      <c r="B236" s="96" t="s">
        <v>66</v>
      </c>
      <c r="C236" s="97"/>
      <c r="D236" s="98"/>
      <c r="E236" s="84" t="s">
        <v>94</v>
      </c>
      <c r="F236" s="9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1"/>
      <c r="V236" s="15"/>
      <c r="W236" s="16"/>
      <c r="X236" s="16"/>
      <c r="Y236" s="16"/>
      <c r="Z236" s="15"/>
      <c r="AA236" s="33"/>
    </row>
    <row r="237" spans="1:27" s="100" customFormat="1" ht="10.5" thickBot="1">
      <c r="A237" s="87">
        <v>121</v>
      </c>
      <c r="B237" s="87" t="s">
        <v>66</v>
      </c>
      <c r="C237" s="88"/>
      <c r="D237" s="99"/>
      <c r="E237" s="90" t="s">
        <v>96</v>
      </c>
      <c r="F237" s="2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8"/>
      <c r="V237" s="27"/>
      <c r="W237" s="28"/>
      <c r="X237" s="28"/>
      <c r="Y237" s="28"/>
      <c r="Z237" s="27"/>
      <c r="AA237" s="29"/>
    </row>
    <row r="238" spans="1:27" s="100" customFormat="1" ht="10.5" thickTop="1">
      <c r="A238" s="101">
        <v>122</v>
      </c>
      <c r="B238" s="92" t="s">
        <v>67</v>
      </c>
      <c r="C238" s="93" t="s">
        <v>67</v>
      </c>
      <c r="D238" s="94"/>
      <c r="E238" s="95" t="s">
        <v>95</v>
      </c>
      <c r="F238" s="22">
        <v>40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>
        <v>44.3</v>
      </c>
      <c r="T238" s="23"/>
      <c r="U238" s="24"/>
      <c r="V238" s="30"/>
      <c r="W238" s="31"/>
      <c r="X238" s="31"/>
      <c r="Y238" s="31"/>
      <c r="Z238" s="30"/>
      <c r="AA238" s="32"/>
    </row>
    <row r="239" spans="1:27" s="100" customFormat="1" ht="9.75">
      <c r="A239" s="80">
        <v>122</v>
      </c>
      <c r="B239" s="96" t="s">
        <v>67</v>
      </c>
      <c r="C239" s="97"/>
      <c r="D239" s="98"/>
      <c r="E239" s="84" t="s">
        <v>94</v>
      </c>
      <c r="F239" s="9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1"/>
      <c r="V239" s="15"/>
      <c r="W239" s="16"/>
      <c r="X239" s="16"/>
      <c r="Y239" s="16"/>
      <c r="Z239" s="15"/>
      <c r="AA239" s="33"/>
    </row>
    <row r="240" spans="1:27" s="100" customFormat="1" ht="10.5" thickBot="1">
      <c r="A240" s="87">
        <v>122</v>
      </c>
      <c r="B240" s="87" t="s">
        <v>67</v>
      </c>
      <c r="C240" s="88"/>
      <c r="D240" s="99"/>
      <c r="E240" s="90" t="s">
        <v>96</v>
      </c>
      <c r="F240" s="26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8"/>
      <c r="V240" s="27"/>
      <c r="W240" s="28"/>
      <c r="X240" s="28"/>
      <c r="Y240" s="28"/>
      <c r="Z240" s="27"/>
      <c r="AA240" s="29"/>
    </row>
    <row r="241" spans="1:27" s="100" customFormat="1" ht="10.5" thickTop="1">
      <c r="A241" s="101">
        <v>124</v>
      </c>
      <c r="B241" s="92" t="s">
        <v>155</v>
      </c>
      <c r="C241" s="93" t="s">
        <v>155</v>
      </c>
      <c r="D241" s="94" t="s">
        <v>188</v>
      </c>
      <c r="E241" s="95" t="s">
        <v>95</v>
      </c>
      <c r="F241" s="22">
        <v>37.2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4"/>
      <c r="V241" s="30"/>
      <c r="W241" s="31"/>
      <c r="X241" s="31"/>
      <c r="Y241" s="31"/>
      <c r="Z241" s="30"/>
      <c r="AA241" s="32"/>
    </row>
    <row r="242" spans="1:27" s="100" customFormat="1" ht="9.75">
      <c r="A242" s="80">
        <v>124</v>
      </c>
      <c r="B242" s="96" t="s">
        <v>155</v>
      </c>
      <c r="C242" s="97"/>
      <c r="D242" s="98"/>
      <c r="E242" s="84" t="s">
        <v>94</v>
      </c>
      <c r="F242" s="9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1"/>
      <c r="V242" s="15"/>
      <c r="W242" s="16"/>
      <c r="X242" s="16"/>
      <c r="Y242" s="16"/>
      <c r="Z242" s="15"/>
      <c r="AA242" s="33"/>
    </row>
    <row r="243" spans="1:27" s="100" customFormat="1" ht="10.5" thickBot="1">
      <c r="A243" s="87">
        <v>124</v>
      </c>
      <c r="B243" s="87" t="s">
        <v>155</v>
      </c>
      <c r="C243" s="88"/>
      <c r="D243" s="99"/>
      <c r="E243" s="90" t="s">
        <v>96</v>
      </c>
      <c r="F243" s="26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8"/>
      <c r="V243" s="27"/>
      <c r="W243" s="28"/>
      <c r="X243" s="28"/>
      <c r="Y243" s="28"/>
      <c r="Z243" s="27"/>
      <c r="AA243" s="29"/>
    </row>
    <row r="244" spans="1:27" s="100" customFormat="1" ht="12" thickTop="1">
      <c r="A244" s="101">
        <v>126</v>
      </c>
      <c r="B244" s="92" t="s">
        <v>121</v>
      </c>
      <c r="C244" s="93" t="s">
        <v>121</v>
      </c>
      <c r="D244" s="94"/>
      <c r="E244" s="95" t="s">
        <v>95</v>
      </c>
      <c r="F244" s="22"/>
      <c r="G244" s="23"/>
      <c r="H244" s="23"/>
      <c r="I244" s="23"/>
      <c r="J244" s="23"/>
      <c r="K244" s="23"/>
      <c r="L244" s="23"/>
      <c r="M244" s="23" t="s">
        <v>247</v>
      </c>
      <c r="N244" s="23" t="s">
        <v>248</v>
      </c>
      <c r="O244" s="23" t="s">
        <v>249</v>
      </c>
      <c r="P244" s="23" t="s">
        <v>250</v>
      </c>
      <c r="Q244" s="23" t="s">
        <v>251</v>
      </c>
      <c r="R244" s="23" t="s">
        <v>252</v>
      </c>
      <c r="S244" s="23" t="s">
        <v>253</v>
      </c>
      <c r="T244" s="23" t="s">
        <v>254</v>
      </c>
      <c r="U244" s="24" t="s">
        <v>255</v>
      </c>
      <c r="V244" s="30" t="s">
        <v>256</v>
      </c>
      <c r="W244" s="31" t="s">
        <v>257</v>
      </c>
      <c r="X244" s="31" t="s">
        <v>258</v>
      </c>
      <c r="Y244" s="31" t="s">
        <v>259</v>
      </c>
      <c r="Z244" s="30"/>
      <c r="AA244" s="32"/>
    </row>
    <row r="245" spans="1:27" s="100" customFormat="1" ht="11.25">
      <c r="A245" s="80">
        <v>126</v>
      </c>
      <c r="B245" s="96" t="s">
        <v>121</v>
      </c>
      <c r="C245" s="97"/>
      <c r="D245" s="98"/>
      <c r="E245" s="84" t="s">
        <v>94</v>
      </c>
      <c r="F245" s="9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 t="s">
        <v>260</v>
      </c>
      <c r="T245" s="10" t="s">
        <v>261</v>
      </c>
      <c r="U245" s="11" t="s">
        <v>262</v>
      </c>
      <c r="V245" s="15" t="s">
        <v>263</v>
      </c>
      <c r="W245" s="16" t="s">
        <v>264</v>
      </c>
      <c r="X245" s="16" t="s">
        <v>265</v>
      </c>
      <c r="Y245" s="16" t="s">
        <v>266</v>
      </c>
      <c r="Z245" s="15"/>
      <c r="AA245" s="33"/>
    </row>
    <row r="246" spans="1:27" s="100" customFormat="1" ht="12" thickBot="1">
      <c r="A246" s="87">
        <v>126</v>
      </c>
      <c r="B246" s="87" t="s">
        <v>121</v>
      </c>
      <c r="C246" s="88"/>
      <c r="D246" s="99"/>
      <c r="E246" s="90" t="s">
        <v>96</v>
      </c>
      <c r="F246" s="26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 t="s">
        <v>267</v>
      </c>
      <c r="T246" s="17" t="s">
        <v>268</v>
      </c>
      <c r="U246" s="18" t="s">
        <v>269</v>
      </c>
      <c r="V246" s="27" t="s">
        <v>270</v>
      </c>
      <c r="W246" s="28" t="s">
        <v>271</v>
      </c>
      <c r="X246" s="28" t="s">
        <v>272</v>
      </c>
      <c r="Y246" s="28" t="s">
        <v>268</v>
      </c>
      <c r="Z246" s="27"/>
      <c r="AA246" s="29"/>
    </row>
    <row r="247" spans="1:27" s="100" customFormat="1" ht="10.5" thickTop="1">
      <c r="A247" s="101">
        <v>256</v>
      </c>
      <c r="B247" s="92" t="s">
        <v>68</v>
      </c>
      <c r="C247" s="93" t="s">
        <v>68</v>
      </c>
      <c r="D247" s="94"/>
      <c r="E247" s="95" t="s">
        <v>95</v>
      </c>
      <c r="F247" s="22">
        <v>20</v>
      </c>
      <c r="G247" s="23"/>
      <c r="H247" s="23"/>
      <c r="I247" s="23"/>
      <c r="J247" s="23">
        <v>14</v>
      </c>
      <c r="K247" s="23"/>
      <c r="L247" s="23"/>
      <c r="M247" s="23"/>
      <c r="N247" s="23"/>
      <c r="O247" s="23">
        <v>19.1</v>
      </c>
      <c r="P247" s="23"/>
      <c r="Q247" s="23"/>
      <c r="R247" s="23"/>
      <c r="S247" s="23"/>
      <c r="T247" s="23"/>
      <c r="U247" s="24"/>
      <c r="V247" s="30"/>
      <c r="W247" s="31"/>
      <c r="X247" s="31"/>
      <c r="Y247" s="31"/>
      <c r="Z247" s="30"/>
      <c r="AA247" s="32"/>
    </row>
    <row r="248" spans="1:27" s="100" customFormat="1" ht="9.75">
      <c r="A248" s="80">
        <v>256</v>
      </c>
      <c r="B248" s="96" t="s">
        <v>68</v>
      </c>
      <c r="C248" s="97"/>
      <c r="D248" s="98"/>
      <c r="E248" s="84" t="s">
        <v>94</v>
      </c>
      <c r="F248" s="9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1"/>
      <c r="V248" s="15"/>
      <c r="W248" s="16"/>
      <c r="X248" s="16"/>
      <c r="Y248" s="16"/>
      <c r="Z248" s="15"/>
      <c r="AA248" s="33"/>
    </row>
    <row r="249" spans="1:27" s="100" customFormat="1" ht="10.5" thickBot="1">
      <c r="A249" s="87">
        <v>256</v>
      </c>
      <c r="B249" s="87" t="s">
        <v>68</v>
      </c>
      <c r="C249" s="88"/>
      <c r="D249" s="99"/>
      <c r="E249" s="90" t="s">
        <v>96</v>
      </c>
      <c r="F249" s="26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8"/>
      <c r="V249" s="27"/>
      <c r="W249" s="28"/>
      <c r="X249" s="28"/>
      <c r="Y249" s="28"/>
      <c r="Z249" s="27"/>
      <c r="AA249" s="29"/>
    </row>
    <row r="250" spans="1:27" s="100" customFormat="1" ht="10.5" thickTop="1">
      <c r="A250" s="101">
        <v>129</v>
      </c>
      <c r="B250" s="92" t="s">
        <v>157</v>
      </c>
      <c r="C250" s="93" t="s">
        <v>157</v>
      </c>
      <c r="D250" s="94" t="s">
        <v>187</v>
      </c>
      <c r="E250" s="95" t="s">
        <v>95</v>
      </c>
      <c r="F250" s="22"/>
      <c r="G250" s="23"/>
      <c r="H250" s="23"/>
      <c r="I250" s="23"/>
      <c r="J250" s="23">
        <v>71.8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4"/>
      <c r="V250" s="30"/>
      <c r="W250" s="31"/>
      <c r="X250" s="31"/>
      <c r="Y250" s="31"/>
      <c r="Z250" s="30"/>
      <c r="AA250" s="32"/>
    </row>
    <row r="251" spans="1:27" s="100" customFormat="1" ht="9.75">
      <c r="A251" s="80">
        <v>129</v>
      </c>
      <c r="B251" s="96" t="s">
        <v>157</v>
      </c>
      <c r="C251" s="97"/>
      <c r="D251" s="98"/>
      <c r="E251" s="84" t="s">
        <v>94</v>
      </c>
      <c r="F251" s="9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1"/>
      <c r="V251" s="15"/>
      <c r="W251" s="16"/>
      <c r="X251" s="16"/>
      <c r="Y251" s="16"/>
      <c r="Z251" s="15"/>
      <c r="AA251" s="33"/>
    </row>
    <row r="252" spans="1:27" s="100" customFormat="1" ht="10.5" thickBot="1">
      <c r="A252" s="87">
        <v>129</v>
      </c>
      <c r="B252" s="87" t="s">
        <v>157</v>
      </c>
      <c r="C252" s="88"/>
      <c r="D252" s="99"/>
      <c r="E252" s="90" t="s">
        <v>96</v>
      </c>
      <c r="F252" s="26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8"/>
      <c r="V252" s="27"/>
      <c r="W252" s="28"/>
      <c r="X252" s="28"/>
      <c r="Y252" s="28"/>
      <c r="Z252" s="27"/>
      <c r="AA252" s="29"/>
    </row>
    <row r="253" spans="1:27" s="100" customFormat="1" ht="12" thickTop="1">
      <c r="A253" s="101">
        <v>130</v>
      </c>
      <c r="B253" s="92" t="s">
        <v>158</v>
      </c>
      <c r="C253" s="93" t="s">
        <v>158</v>
      </c>
      <c r="D253" s="94" t="s">
        <v>188</v>
      </c>
      <c r="E253" s="95" t="s">
        <v>95</v>
      </c>
      <c r="F253" s="22"/>
      <c r="G253" s="23">
        <v>28.3</v>
      </c>
      <c r="H253" s="23"/>
      <c r="I253" s="23"/>
      <c r="J253" s="23"/>
      <c r="K253" s="23"/>
      <c r="L253" s="23"/>
      <c r="M253" s="23"/>
      <c r="N253" s="23"/>
      <c r="O253" s="23" t="s">
        <v>273</v>
      </c>
      <c r="P253" s="23"/>
      <c r="Q253" s="23"/>
      <c r="R253" s="23"/>
      <c r="S253" s="23"/>
      <c r="T253" s="23"/>
      <c r="U253" s="24">
        <v>65.5</v>
      </c>
      <c r="V253" s="30"/>
      <c r="W253" s="31"/>
      <c r="X253" s="31"/>
      <c r="Y253" s="31"/>
      <c r="Z253" s="30"/>
      <c r="AA253" s="32"/>
    </row>
    <row r="254" spans="1:27" s="100" customFormat="1" ht="11.25">
      <c r="A254" s="80">
        <v>130</v>
      </c>
      <c r="B254" s="96" t="s">
        <v>158</v>
      </c>
      <c r="C254" s="97"/>
      <c r="D254" s="98"/>
      <c r="E254" s="84" t="s">
        <v>94</v>
      </c>
      <c r="F254" s="9"/>
      <c r="G254" s="10"/>
      <c r="H254" s="10"/>
      <c r="I254" s="10"/>
      <c r="J254" s="10"/>
      <c r="K254" s="10"/>
      <c r="L254" s="10"/>
      <c r="M254" s="10"/>
      <c r="N254" s="10"/>
      <c r="O254" s="10" t="s">
        <v>274</v>
      </c>
      <c r="P254" s="10"/>
      <c r="Q254" s="10"/>
      <c r="R254" s="10"/>
      <c r="S254" s="10"/>
      <c r="T254" s="10"/>
      <c r="U254" s="11">
        <v>55.2</v>
      </c>
      <c r="V254" s="15"/>
      <c r="W254" s="16"/>
      <c r="X254" s="16"/>
      <c r="Y254" s="16"/>
      <c r="Z254" s="15"/>
      <c r="AA254" s="33"/>
    </row>
    <row r="255" spans="1:27" s="100" customFormat="1" ht="12" thickBot="1">
      <c r="A255" s="87">
        <v>130</v>
      </c>
      <c r="B255" s="87" t="s">
        <v>158</v>
      </c>
      <c r="C255" s="88"/>
      <c r="D255" s="99"/>
      <c r="E255" s="90" t="s">
        <v>96</v>
      </c>
      <c r="F255" s="26"/>
      <c r="G255" s="17"/>
      <c r="H255" s="17"/>
      <c r="I255" s="17"/>
      <c r="J255" s="17"/>
      <c r="K255" s="17"/>
      <c r="L255" s="17"/>
      <c r="M255" s="17"/>
      <c r="N255" s="17"/>
      <c r="O255" s="17" t="s">
        <v>275</v>
      </c>
      <c r="P255" s="17"/>
      <c r="Q255" s="17"/>
      <c r="R255" s="17"/>
      <c r="S255" s="17"/>
      <c r="T255" s="17"/>
      <c r="U255" s="18">
        <v>65.5</v>
      </c>
      <c r="V255" s="27"/>
      <c r="W255" s="28"/>
      <c r="X255" s="28"/>
      <c r="Y255" s="28"/>
      <c r="Z255" s="27"/>
      <c r="AA255" s="29"/>
    </row>
    <row r="256" spans="1:27" s="100" customFormat="1" ht="10.5" thickTop="1">
      <c r="A256" s="101">
        <v>131</v>
      </c>
      <c r="B256" s="92" t="s">
        <v>159</v>
      </c>
      <c r="C256" s="93" t="s">
        <v>159</v>
      </c>
      <c r="D256" s="94" t="s">
        <v>187</v>
      </c>
      <c r="E256" s="95" t="s">
        <v>95</v>
      </c>
      <c r="F256" s="22"/>
      <c r="G256" s="23"/>
      <c r="H256" s="23"/>
      <c r="I256" s="23"/>
      <c r="J256" s="23"/>
      <c r="K256" s="23"/>
      <c r="L256" s="23"/>
      <c r="M256" s="23"/>
      <c r="N256" s="23"/>
      <c r="O256" s="23">
        <v>37.1</v>
      </c>
      <c r="P256" s="23"/>
      <c r="Q256" s="23"/>
      <c r="R256" s="23"/>
      <c r="S256" s="23"/>
      <c r="T256" s="23"/>
      <c r="U256" s="24"/>
      <c r="V256" s="30"/>
      <c r="W256" s="31"/>
      <c r="X256" s="31"/>
      <c r="Y256" s="31"/>
      <c r="Z256" s="30"/>
      <c r="AA256" s="32"/>
    </row>
    <row r="257" spans="1:27" s="100" customFormat="1" ht="9.75">
      <c r="A257" s="80">
        <v>131</v>
      </c>
      <c r="B257" s="96" t="s">
        <v>159</v>
      </c>
      <c r="C257" s="97"/>
      <c r="D257" s="98"/>
      <c r="E257" s="84" t="s">
        <v>94</v>
      </c>
      <c r="F257" s="9">
        <v>44</v>
      </c>
      <c r="G257" s="10"/>
      <c r="H257" s="10"/>
      <c r="I257" s="10"/>
      <c r="J257" s="10"/>
      <c r="K257" s="10"/>
      <c r="L257" s="10"/>
      <c r="M257" s="10"/>
      <c r="N257" s="10"/>
      <c r="O257" s="10">
        <v>41.1</v>
      </c>
      <c r="P257" s="10"/>
      <c r="Q257" s="10"/>
      <c r="R257" s="10"/>
      <c r="S257" s="10"/>
      <c r="T257" s="10"/>
      <c r="U257" s="11"/>
      <c r="V257" s="15"/>
      <c r="W257" s="16"/>
      <c r="X257" s="16"/>
      <c r="Y257" s="16"/>
      <c r="Z257" s="15"/>
      <c r="AA257" s="33"/>
    </row>
    <row r="258" spans="1:27" s="100" customFormat="1" ht="10.5" thickBot="1">
      <c r="A258" s="87">
        <v>131</v>
      </c>
      <c r="B258" s="87" t="s">
        <v>159</v>
      </c>
      <c r="C258" s="88"/>
      <c r="D258" s="99"/>
      <c r="E258" s="90" t="s">
        <v>96</v>
      </c>
      <c r="F258" s="26"/>
      <c r="G258" s="17"/>
      <c r="H258" s="17"/>
      <c r="I258" s="17"/>
      <c r="J258" s="17"/>
      <c r="K258" s="17"/>
      <c r="L258" s="17"/>
      <c r="M258" s="17"/>
      <c r="N258" s="17"/>
      <c r="O258" s="17">
        <v>34.7</v>
      </c>
      <c r="P258" s="17"/>
      <c r="Q258" s="17"/>
      <c r="R258" s="17"/>
      <c r="S258" s="17"/>
      <c r="T258" s="17"/>
      <c r="U258" s="18"/>
      <c r="V258" s="27"/>
      <c r="W258" s="28"/>
      <c r="X258" s="28"/>
      <c r="Y258" s="28"/>
      <c r="Z258" s="27"/>
      <c r="AA258" s="29"/>
    </row>
    <row r="259" spans="1:27" s="100" customFormat="1" ht="10.5" thickTop="1">
      <c r="A259" s="101">
        <v>132</v>
      </c>
      <c r="B259" s="92" t="s">
        <v>69</v>
      </c>
      <c r="C259" s="93" t="s">
        <v>69</v>
      </c>
      <c r="D259" s="94"/>
      <c r="E259" s="95" t="s">
        <v>95</v>
      </c>
      <c r="F259" s="22">
        <v>55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>
        <v>29.9</v>
      </c>
      <c r="U259" s="24"/>
      <c r="V259" s="30"/>
      <c r="W259" s="31"/>
      <c r="X259" s="31"/>
      <c r="Y259" s="31"/>
      <c r="Z259" s="30"/>
      <c r="AA259" s="32"/>
    </row>
    <row r="260" spans="1:27" s="100" customFormat="1" ht="9.75">
      <c r="A260" s="80">
        <v>132</v>
      </c>
      <c r="B260" s="96" t="s">
        <v>69</v>
      </c>
      <c r="C260" s="97"/>
      <c r="D260" s="98"/>
      <c r="E260" s="84" t="s">
        <v>94</v>
      </c>
      <c r="F260" s="9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1"/>
      <c r="V260" s="15"/>
      <c r="W260" s="16"/>
      <c r="X260" s="16"/>
      <c r="Y260" s="16"/>
      <c r="Z260" s="15"/>
      <c r="AA260" s="33"/>
    </row>
    <row r="261" spans="1:27" s="100" customFormat="1" ht="10.5" thickBot="1">
      <c r="A261" s="87">
        <v>132</v>
      </c>
      <c r="B261" s="87" t="s">
        <v>69</v>
      </c>
      <c r="C261" s="88"/>
      <c r="D261" s="99"/>
      <c r="E261" s="90" t="s">
        <v>96</v>
      </c>
      <c r="F261" s="26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8"/>
      <c r="V261" s="27"/>
      <c r="W261" s="28"/>
      <c r="X261" s="28"/>
      <c r="Y261" s="28"/>
      <c r="Z261" s="27"/>
      <c r="AA261" s="29"/>
    </row>
    <row r="262" spans="1:27" s="100" customFormat="1" ht="10.5" thickTop="1">
      <c r="A262" s="101">
        <v>133</v>
      </c>
      <c r="B262" s="92" t="s">
        <v>19</v>
      </c>
      <c r="C262" s="93" t="s">
        <v>19</v>
      </c>
      <c r="D262" s="94"/>
      <c r="E262" s="95" t="s">
        <v>95</v>
      </c>
      <c r="F262" s="22">
        <v>53.2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>
        <v>66.5</v>
      </c>
      <c r="U262" s="24"/>
      <c r="V262" s="30"/>
      <c r="W262" s="31"/>
      <c r="X262" s="31"/>
      <c r="Y262" s="31"/>
      <c r="Z262" s="30"/>
      <c r="AA262" s="32"/>
    </row>
    <row r="263" spans="1:27" s="100" customFormat="1" ht="9.75">
      <c r="A263" s="80">
        <v>133</v>
      </c>
      <c r="B263" s="96" t="s">
        <v>19</v>
      </c>
      <c r="C263" s="97"/>
      <c r="D263" s="98"/>
      <c r="E263" s="84" t="s">
        <v>94</v>
      </c>
      <c r="F263" s="9">
        <v>57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>
        <v>68.9</v>
      </c>
      <c r="U263" s="11"/>
      <c r="V263" s="15"/>
      <c r="W263" s="16"/>
      <c r="X263" s="16"/>
      <c r="Y263" s="16"/>
      <c r="Z263" s="15"/>
      <c r="AA263" s="33"/>
    </row>
    <row r="264" spans="1:27" s="100" customFormat="1" ht="10.5" thickBot="1">
      <c r="A264" s="87">
        <v>133</v>
      </c>
      <c r="B264" s="87" t="s">
        <v>19</v>
      </c>
      <c r="C264" s="88"/>
      <c r="D264" s="99"/>
      <c r="E264" s="90" t="s">
        <v>96</v>
      </c>
      <c r="F264" s="26">
        <v>47.1</v>
      </c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>
        <v>60.4</v>
      </c>
      <c r="U264" s="18"/>
      <c r="V264" s="27"/>
      <c r="W264" s="28"/>
      <c r="X264" s="28"/>
      <c r="Y264" s="28"/>
      <c r="Z264" s="27"/>
      <c r="AA264" s="29"/>
    </row>
    <row r="265" spans="1:27" s="100" customFormat="1" ht="10.5" thickTop="1">
      <c r="A265" s="101">
        <v>134</v>
      </c>
      <c r="B265" s="92" t="s">
        <v>160</v>
      </c>
      <c r="C265" s="93" t="s">
        <v>160</v>
      </c>
      <c r="D265" s="94" t="s">
        <v>187</v>
      </c>
      <c r="E265" s="95" t="s">
        <v>95</v>
      </c>
      <c r="F265" s="22">
        <v>45.4</v>
      </c>
      <c r="G265" s="23"/>
      <c r="H265" s="23"/>
      <c r="I265" s="23"/>
      <c r="J265" s="23"/>
      <c r="K265" s="23">
        <v>37.3</v>
      </c>
      <c r="L265" s="23"/>
      <c r="M265" s="23"/>
      <c r="N265" s="23"/>
      <c r="O265" s="23"/>
      <c r="P265" s="23"/>
      <c r="Q265" s="23"/>
      <c r="R265" s="23"/>
      <c r="S265" s="23"/>
      <c r="T265" s="23"/>
      <c r="U265" s="24"/>
      <c r="V265" s="30"/>
      <c r="W265" s="31"/>
      <c r="X265" s="31"/>
      <c r="Y265" s="31">
        <v>31.4</v>
      </c>
      <c r="Z265" s="30"/>
      <c r="AA265" s="32"/>
    </row>
    <row r="266" spans="1:27" s="100" customFormat="1" ht="9.75">
      <c r="A266" s="80">
        <v>134</v>
      </c>
      <c r="B266" s="96" t="s">
        <v>160</v>
      </c>
      <c r="C266" s="97"/>
      <c r="D266" s="98"/>
      <c r="E266" s="84" t="s">
        <v>94</v>
      </c>
      <c r="F266" s="9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1"/>
      <c r="V266" s="15"/>
      <c r="W266" s="16"/>
      <c r="X266" s="16"/>
      <c r="Y266" s="16"/>
      <c r="Z266" s="15"/>
      <c r="AA266" s="33"/>
    </row>
    <row r="267" spans="1:27" s="100" customFormat="1" ht="10.5" thickBot="1">
      <c r="A267" s="87">
        <v>134</v>
      </c>
      <c r="B267" s="87" t="s">
        <v>160</v>
      </c>
      <c r="C267" s="88"/>
      <c r="D267" s="99"/>
      <c r="E267" s="90" t="s">
        <v>96</v>
      </c>
      <c r="F267" s="26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8"/>
      <c r="V267" s="27"/>
      <c r="W267" s="28"/>
      <c r="X267" s="28"/>
      <c r="Y267" s="28"/>
      <c r="Z267" s="27"/>
      <c r="AA267" s="29"/>
    </row>
    <row r="268" spans="1:27" s="100" customFormat="1" ht="10.5" thickTop="1">
      <c r="A268" s="101">
        <v>135</v>
      </c>
      <c r="B268" s="92" t="s">
        <v>70</v>
      </c>
      <c r="C268" s="93" t="s">
        <v>70</v>
      </c>
      <c r="D268" s="94"/>
      <c r="E268" s="95" t="s">
        <v>95</v>
      </c>
      <c r="F268" s="22">
        <v>39</v>
      </c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4"/>
      <c r="V268" s="30"/>
      <c r="W268" s="31"/>
      <c r="X268" s="31"/>
      <c r="Y268" s="31"/>
      <c r="Z268" s="30"/>
      <c r="AA268" s="32"/>
    </row>
    <row r="269" spans="1:27" s="100" customFormat="1" ht="9.75">
      <c r="A269" s="80">
        <v>135</v>
      </c>
      <c r="B269" s="96" t="s">
        <v>70</v>
      </c>
      <c r="C269" s="97"/>
      <c r="D269" s="98"/>
      <c r="E269" s="84" t="s">
        <v>94</v>
      </c>
      <c r="F269" s="9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1"/>
      <c r="V269" s="15"/>
      <c r="W269" s="16"/>
      <c r="X269" s="16"/>
      <c r="Y269" s="16"/>
      <c r="Z269" s="15"/>
      <c r="AA269" s="33"/>
    </row>
    <row r="270" spans="1:27" s="100" customFormat="1" ht="10.5" thickBot="1">
      <c r="A270" s="87">
        <v>135</v>
      </c>
      <c r="B270" s="87" t="s">
        <v>70</v>
      </c>
      <c r="C270" s="88"/>
      <c r="D270" s="99"/>
      <c r="E270" s="90" t="s">
        <v>96</v>
      </c>
      <c r="F270" s="26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8"/>
      <c r="V270" s="27"/>
      <c r="W270" s="28"/>
      <c r="X270" s="28"/>
      <c r="Y270" s="28"/>
      <c r="Z270" s="27"/>
      <c r="AA270" s="29"/>
    </row>
    <row r="271" spans="1:27" s="100" customFormat="1" ht="10.5" thickTop="1">
      <c r="A271" s="101">
        <v>137</v>
      </c>
      <c r="B271" s="92" t="s">
        <v>71</v>
      </c>
      <c r="C271" s="93" t="s">
        <v>71</v>
      </c>
      <c r="D271" s="94"/>
      <c r="E271" s="95" t="s">
        <v>95</v>
      </c>
      <c r="F271" s="22">
        <v>41</v>
      </c>
      <c r="G271" s="23">
        <v>44</v>
      </c>
      <c r="H271" s="23"/>
      <c r="I271" s="23"/>
      <c r="J271" s="23"/>
      <c r="K271" s="23"/>
      <c r="L271" s="23"/>
      <c r="M271" s="23">
        <v>43</v>
      </c>
      <c r="N271" s="23"/>
      <c r="O271" s="23"/>
      <c r="P271" s="23"/>
      <c r="Q271" s="23"/>
      <c r="R271" s="23">
        <v>38.1</v>
      </c>
      <c r="S271" s="23"/>
      <c r="T271" s="23"/>
      <c r="U271" s="24"/>
      <c r="V271" s="30"/>
      <c r="W271" s="31">
        <v>37.8</v>
      </c>
      <c r="X271" s="31"/>
      <c r="Y271" s="31"/>
      <c r="Z271" s="30"/>
      <c r="AA271" s="32"/>
    </row>
    <row r="272" spans="1:27" s="100" customFormat="1" ht="9.75">
      <c r="A272" s="80">
        <v>137</v>
      </c>
      <c r="B272" s="96" t="s">
        <v>71</v>
      </c>
      <c r="C272" s="97"/>
      <c r="D272" s="98"/>
      <c r="E272" s="84" t="s">
        <v>94</v>
      </c>
      <c r="F272" s="9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1"/>
      <c r="V272" s="15"/>
      <c r="W272" s="16"/>
      <c r="X272" s="16"/>
      <c r="Y272" s="16"/>
      <c r="Z272" s="15"/>
      <c r="AA272" s="33"/>
    </row>
    <row r="273" spans="1:27" s="100" customFormat="1" ht="10.5" thickBot="1">
      <c r="A273" s="87">
        <v>137</v>
      </c>
      <c r="B273" s="87" t="s">
        <v>71</v>
      </c>
      <c r="C273" s="88"/>
      <c r="D273" s="99"/>
      <c r="E273" s="90" t="s">
        <v>96</v>
      </c>
      <c r="F273" s="26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8"/>
      <c r="V273" s="27"/>
      <c r="W273" s="28"/>
      <c r="X273" s="28"/>
      <c r="Y273" s="28"/>
      <c r="Z273" s="27"/>
      <c r="AA273" s="29"/>
    </row>
    <row r="274" spans="1:27" s="100" customFormat="1" ht="10.5" thickTop="1">
      <c r="A274" s="101">
        <v>138</v>
      </c>
      <c r="B274" s="92" t="s">
        <v>161</v>
      </c>
      <c r="C274" s="93" t="s">
        <v>161</v>
      </c>
      <c r="D274" s="94" t="s">
        <v>187</v>
      </c>
      <c r="E274" s="95" t="s">
        <v>95</v>
      </c>
      <c r="F274" s="22">
        <v>43</v>
      </c>
      <c r="G274" s="23"/>
      <c r="H274" s="23"/>
      <c r="I274" s="23">
        <v>36.4</v>
      </c>
      <c r="J274" s="23"/>
      <c r="K274" s="23">
        <v>33</v>
      </c>
      <c r="L274" s="23"/>
      <c r="M274" s="23">
        <v>35.7</v>
      </c>
      <c r="N274" s="23"/>
      <c r="O274" s="23"/>
      <c r="P274" s="23"/>
      <c r="Q274" s="23">
        <v>29.9</v>
      </c>
      <c r="R274" s="23"/>
      <c r="S274" s="23">
        <v>30.7</v>
      </c>
      <c r="T274" s="23"/>
      <c r="U274" s="24">
        <v>27.1</v>
      </c>
      <c r="V274" s="30"/>
      <c r="W274" s="24">
        <v>26</v>
      </c>
      <c r="X274" s="31"/>
      <c r="Y274" s="24">
        <v>29.2</v>
      </c>
      <c r="Z274" s="30"/>
      <c r="AA274" s="32"/>
    </row>
    <row r="275" spans="1:27" s="100" customFormat="1" ht="9.75">
      <c r="A275" s="80">
        <v>138</v>
      </c>
      <c r="B275" s="96" t="s">
        <v>161</v>
      </c>
      <c r="C275" s="97"/>
      <c r="D275" s="98"/>
      <c r="E275" s="84" t="s">
        <v>94</v>
      </c>
      <c r="F275" s="9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1">
        <v>34.3</v>
      </c>
      <c r="V275" s="15"/>
      <c r="W275" s="11">
        <v>31.3</v>
      </c>
      <c r="X275" s="16"/>
      <c r="Y275" s="11">
        <v>37.1</v>
      </c>
      <c r="Z275" s="15"/>
      <c r="AA275" s="33"/>
    </row>
    <row r="276" spans="1:27" s="100" customFormat="1" ht="10.5" thickBot="1">
      <c r="A276" s="87">
        <v>138</v>
      </c>
      <c r="B276" s="87" t="s">
        <v>161</v>
      </c>
      <c r="C276" s="88"/>
      <c r="D276" s="99"/>
      <c r="E276" s="90" t="s">
        <v>96</v>
      </c>
      <c r="F276" s="26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8">
        <v>26</v>
      </c>
      <c r="V276" s="57"/>
      <c r="W276" s="18">
        <v>25.2</v>
      </c>
      <c r="X276" s="56"/>
      <c r="Y276" s="18">
        <v>28.2</v>
      </c>
      <c r="Z276" s="27"/>
      <c r="AA276" s="29"/>
    </row>
    <row r="277" spans="1:27" s="100" customFormat="1" ht="12" thickTop="1">
      <c r="A277" s="101">
        <v>146</v>
      </c>
      <c r="B277" s="92" t="s">
        <v>162</v>
      </c>
      <c r="C277" s="93" t="s">
        <v>162</v>
      </c>
      <c r="D277" s="94" t="s">
        <v>187</v>
      </c>
      <c r="E277" s="95" t="s">
        <v>95</v>
      </c>
      <c r="F277" s="22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>
        <v>68.3</v>
      </c>
      <c r="R277" s="23"/>
      <c r="S277" s="23"/>
      <c r="T277" s="23">
        <v>61.7</v>
      </c>
      <c r="U277" s="24"/>
      <c r="V277" s="55"/>
      <c r="W277" s="31">
        <v>51.2</v>
      </c>
      <c r="X277" s="31"/>
      <c r="Y277" s="31" t="s">
        <v>178</v>
      </c>
      <c r="Z277" s="30"/>
      <c r="AA277" s="32"/>
    </row>
    <row r="278" spans="1:27" s="100" customFormat="1" ht="11.25">
      <c r="A278" s="80">
        <v>146</v>
      </c>
      <c r="B278" s="96" t="s">
        <v>162</v>
      </c>
      <c r="C278" s="97"/>
      <c r="D278" s="98"/>
      <c r="E278" s="84" t="s">
        <v>94</v>
      </c>
      <c r="F278" s="9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>
        <v>69.2</v>
      </c>
      <c r="U278" s="11"/>
      <c r="V278" s="15"/>
      <c r="W278" s="16">
        <v>55.1</v>
      </c>
      <c r="X278" s="16"/>
      <c r="Y278" s="16" t="s">
        <v>179</v>
      </c>
      <c r="Z278" s="15"/>
      <c r="AA278" s="33"/>
    </row>
    <row r="279" spans="1:27" s="100" customFormat="1" ht="12" thickBot="1">
      <c r="A279" s="87">
        <v>146</v>
      </c>
      <c r="B279" s="87" t="s">
        <v>162</v>
      </c>
      <c r="C279" s="88"/>
      <c r="D279" s="99"/>
      <c r="E279" s="90" t="s">
        <v>96</v>
      </c>
      <c r="F279" s="26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>
        <v>51.8</v>
      </c>
      <c r="U279" s="18"/>
      <c r="V279" s="27"/>
      <c r="W279" s="28">
        <v>47.2</v>
      </c>
      <c r="X279" s="28"/>
      <c r="Y279" s="28" t="s">
        <v>180</v>
      </c>
      <c r="Z279" s="27"/>
      <c r="AA279" s="29"/>
    </row>
    <row r="280" spans="1:27" s="100" customFormat="1" ht="10.5" thickTop="1">
      <c r="A280" s="101">
        <v>140</v>
      </c>
      <c r="B280" s="92" t="s">
        <v>72</v>
      </c>
      <c r="C280" s="93" t="s">
        <v>72</v>
      </c>
      <c r="D280" s="94"/>
      <c r="E280" s="95" t="s">
        <v>95</v>
      </c>
      <c r="F280" s="22"/>
      <c r="G280" s="23"/>
      <c r="H280" s="23"/>
      <c r="I280" s="23"/>
      <c r="J280" s="23"/>
      <c r="K280" s="23"/>
      <c r="L280" s="23"/>
      <c r="M280" s="23"/>
      <c r="N280" s="23"/>
      <c r="O280" s="23">
        <f>28.8+2.3+8.5+1.5</f>
        <v>41.1</v>
      </c>
      <c r="P280" s="23"/>
      <c r="Q280" s="23"/>
      <c r="R280" s="23"/>
      <c r="S280" s="23"/>
      <c r="T280" s="23"/>
      <c r="U280" s="24"/>
      <c r="V280" s="30"/>
      <c r="W280" s="31"/>
      <c r="X280" s="31"/>
      <c r="Y280" s="31"/>
      <c r="Z280" s="30"/>
      <c r="AA280" s="32"/>
    </row>
    <row r="281" spans="1:27" s="100" customFormat="1" ht="9.75">
      <c r="A281" s="80">
        <v>140</v>
      </c>
      <c r="B281" s="96" t="s">
        <v>72</v>
      </c>
      <c r="C281" s="97"/>
      <c r="D281" s="98"/>
      <c r="E281" s="84" t="s">
        <v>94</v>
      </c>
      <c r="F281" s="9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1"/>
      <c r="V281" s="15"/>
      <c r="W281" s="16"/>
      <c r="X281" s="16"/>
      <c r="Y281" s="16"/>
      <c r="Z281" s="15"/>
      <c r="AA281" s="33"/>
    </row>
    <row r="282" spans="1:27" s="100" customFormat="1" ht="10.5" thickBot="1">
      <c r="A282" s="87">
        <v>140</v>
      </c>
      <c r="B282" s="87" t="s">
        <v>72</v>
      </c>
      <c r="C282" s="88"/>
      <c r="D282" s="99"/>
      <c r="E282" s="90" t="s">
        <v>96</v>
      </c>
      <c r="F282" s="26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8"/>
      <c r="V282" s="27"/>
      <c r="W282" s="28"/>
      <c r="X282" s="28"/>
      <c r="Y282" s="28"/>
      <c r="Z282" s="27"/>
      <c r="AA282" s="29"/>
    </row>
    <row r="283" spans="1:27" s="100" customFormat="1" ht="10.5" thickTop="1">
      <c r="A283" s="97">
        <v>273</v>
      </c>
      <c r="B283" s="97" t="s">
        <v>182</v>
      </c>
      <c r="C283" s="97" t="s">
        <v>182</v>
      </c>
      <c r="D283" s="98"/>
      <c r="E283" s="95" t="s">
        <v>95</v>
      </c>
      <c r="F283" s="22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4"/>
      <c r="V283" s="30"/>
      <c r="W283" s="31"/>
      <c r="X283" s="31"/>
      <c r="Y283" s="31"/>
      <c r="Z283" s="30">
        <v>43.7</v>
      </c>
      <c r="AA283" s="32">
        <v>45.7</v>
      </c>
    </row>
    <row r="284" spans="1:27" s="100" customFormat="1" ht="9.75">
      <c r="A284" s="97">
        <v>273</v>
      </c>
      <c r="B284" s="97" t="s">
        <v>182</v>
      </c>
      <c r="C284" s="97"/>
      <c r="D284" s="98"/>
      <c r="E284" s="84" t="s">
        <v>94</v>
      </c>
      <c r="F284" s="9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1"/>
      <c r="V284" s="15"/>
      <c r="W284" s="16"/>
      <c r="X284" s="16"/>
      <c r="Y284" s="16"/>
      <c r="Z284" s="15">
        <v>49.6</v>
      </c>
      <c r="AA284" s="33">
        <v>54.6</v>
      </c>
    </row>
    <row r="285" spans="1:27" s="100" customFormat="1" ht="10.5" thickBot="1">
      <c r="A285" s="97">
        <v>273</v>
      </c>
      <c r="B285" s="97" t="s">
        <v>182</v>
      </c>
      <c r="C285" s="97"/>
      <c r="D285" s="98"/>
      <c r="E285" s="90" t="s">
        <v>96</v>
      </c>
      <c r="F285" s="26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8"/>
      <c r="V285" s="27"/>
      <c r="W285" s="28"/>
      <c r="X285" s="28"/>
      <c r="Y285" s="28"/>
      <c r="Z285" s="27">
        <v>41.3</v>
      </c>
      <c r="AA285" s="29">
        <v>41.9</v>
      </c>
    </row>
    <row r="286" spans="1:27" s="100" customFormat="1" ht="10.5" thickTop="1">
      <c r="A286" s="101">
        <v>143</v>
      </c>
      <c r="B286" s="92" t="s">
        <v>20</v>
      </c>
      <c r="C286" s="93" t="s">
        <v>20</v>
      </c>
      <c r="D286" s="94"/>
      <c r="E286" s="95" t="s">
        <v>95</v>
      </c>
      <c r="F286" s="22">
        <v>63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>
        <v>41.3</v>
      </c>
      <c r="R286" s="23"/>
      <c r="S286" s="23"/>
      <c r="T286" s="23"/>
      <c r="U286" s="24"/>
      <c r="V286" s="30"/>
      <c r="W286" s="31"/>
      <c r="X286" s="31"/>
      <c r="Y286" s="31"/>
      <c r="Z286" s="30"/>
      <c r="AA286" s="32"/>
    </row>
    <row r="287" spans="1:27" s="100" customFormat="1" ht="9.75">
      <c r="A287" s="80">
        <v>143</v>
      </c>
      <c r="B287" s="96" t="s">
        <v>20</v>
      </c>
      <c r="C287" s="97"/>
      <c r="D287" s="98"/>
      <c r="E287" s="84" t="s">
        <v>94</v>
      </c>
      <c r="F287" s="9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>
        <v>49.9</v>
      </c>
      <c r="R287" s="10"/>
      <c r="S287" s="10"/>
      <c r="T287" s="10"/>
      <c r="U287" s="11"/>
      <c r="V287" s="15"/>
      <c r="W287" s="16"/>
      <c r="X287" s="16"/>
      <c r="Y287" s="16"/>
      <c r="Z287" s="15"/>
      <c r="AA287" s="33"/>
    </row>
    <row r="288" spans="1:27" s="100" customFormat="1" ht="10.5" thickBot="1">
      <c r="A288" s="87">
        <v>143</v>
      </c>
      <c r="B288" s="87" t="s">
        <v>20</v>
      </c>
      <c r="C288" s="88"/>
      <c r="D288" s="99"/>
      <c r="E288" s="90" t="s">
        <v>96</v>
      </c>
      <c r="F288" s="26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>
        <v>37.9</v>
      </c>
      <c r="R288" s="17"/>
      <c r="S288" s="17"/>
      <c r="T288" s="17"/>
      <c r="U288" s="18"/>
      <c r="V288" s="27"/>
      <c r="W288" s="28"/>
      <c r="X288" s="28"/>
      <c r="Y288" s="28"/>
      <c r="Z288" s="27"/>
      <c r="AA288" s="29"/>
    </row>
    <row r="289" spans="1:27" s="100" customFormat="1" ht="10.5" thickTop="1">
      <c r="A289" s="101">
        <v>144</v>
      </c>
      <c r="B289" s="92" t="s">
        <v>163</v>
      </c>
      <c r="C289" s="93" t="s">
        <v>163</v>
      </c>
      <c r="D289" s="94" t="s">
        <v>187</v>
      </c>
      <c r="E289" s="95" t="s">
        <v>95</v>
      </c>
      <c r="F289" s="22"/>
      <c r="G289" s="23"/>
      <c r="H289" s="23"/>
      <c r="I289" s="23"/>
      <c r="J289" s="23"/>
      <c r="K289" s="23"/>
      <c r="L289" s="23"/>
      <c r="M289" s="23">
        <v>72.3</v>
      </c>
      <c r="N289" s="23"/>
      <c r="O289" s="23"/>
      <c r="P289" s="23"/>
      <c r="Q289" s="23"/>
      <c r="R289" s="23"/>
      <c r="S289" s="23">
        <v>54.5</v>
      </c>
      <c r="T289" s="23"/>
      <c r="U289" s="24"/>
      <c r="V289" s="30"/>
      <c r="W289" s="31"/>
      <c r="X289" s="31"/>
      <c r="Y289" s="31"/>
      <c r="Z289" s="30"/>
      <c r="AA289" s="32"/>
    </row>
    <row r="290" spans="1:27" s="100" customFormat="1" ht="9.75">
      <c r="A290" s="80">
        <v>144</v>
      </c>
      <c r="B290" s="96" t="s">
        <v>163</v>
      </c>
      <c r="C290" s="97"/>
      <c r="D290" s="98"/>
      <c r="E290" s="84" t="s">
        <v>94</v>
      </c>
      <c r="F290" s="9"/>
      <c r="G290" s="10"/>
      <c r="H290" s="10"/>
      <c r="I290" s="10"/>
      <c r="J290" s="10"/>
      <c r="K290" s="10"/>
      <c r="L290" s="10"/>
      <c r="M290" s="10">
        <v>73.4</v>
      </c>
      <c r="N290" s="10"/>
      <c r="O290" s="10"/>
      <c r="P290" s="10"/>
      <c r="Q290" s="10"/>
      <c r="R290" s="10"/>
      <c r="S290" s="10">
        <v>71.8</v>
      </c>
      <c r="T290" s="10"/>
      <c r="U290" s="11"/>
      <c r="V290" s="15"/>
      <c r="W290" s="16"/>
      <c r="X290" s="16"/>
      <c r="Y290" s="16"/>
      <c r="Z290" s="15"/>
      <c r="AA290" s="33"/>
    </row>
    <row r="291" spans="1:27" s="100" customFormat="1" ht="10.5" thickBot="1">
      <c r="A291" s="87">
        <v>144</v>
      </c>
      <c r="B291" s="87" t="s">
        <v>163</v>
      </c>
      <c r="C291" s="88"/>
      <c r="D291" s="99"/>
      <c r="E291" s="90" t="s">
        <v>96</v>
      </c>
      <c r="F291" s="26"/>
      <c r="G291" s="17"/>
      <c r="H291" s="17"/>
      <c r="I291" s="17"/>
      <c r="J291" s="17"/>
      <c r="K291" s="17"/>
      <c r="L291" s="17"/>
      <c r="M291" s="17">
        <v>70.25</v>
      </c>
      <c r="N291" s="17"/>
      <c r="O291" s="17"/>
      <c r="P291" s="17"/>
      <c r="Q291" s="17"/>
      <c r="R291" s="17"/>
      <c r="S291" s="17">
        <v>38.8</v>
      </c>
      <c r="T291" s="17"/>
      <c r="U291" s="18"/>
      <c r="V291" s="27"/>
      <c r="W291" s="28"/>
      <c r="X291" s="28"/>
      <c r="Y291" s="28"/>
      <c r="Z291" s="27"/>
      <c r="AA291" s="29"/>
    </row>
    <row r="292" spans="1:27" s="100" customFormat="1" ht="10.5" thickTop="1">
      <c r="A292" s="101">
        <v>28</v>
      </c>
      <c r="B292" s="92" t="s">
        <v>73</v>
      </c>
      <c r="C292" s="93" t="s">
        <v>73</v>
      </c>
      <c r="D292" s="94"/>
      <c r="E292" s="95" t="s">
        <v>95</v>
      </c>
      <c r="F292" s="22">
        <v>74.03</v>
      </c>
      <c r="G292" s="23"/>
      <c r="H292" s="23"/>
      <c r="I292" s="23"/>
      <c r="J292" s="23"/>
      <c r="K292" s="23"/>
      <c r="L292" s="23"/>
      <c r="M292" s="23"/>
      <c r="N292" s="23">
        <v>71</v>
      </c>
      <c r="O292" s="23"/>
      <c r="P292" s="23"/>
      <c r="Q292" s="23"/>
      <c r="R292" s="23">
        <v>71.9</v>
      </c>
      <c r="S292" s="23"/>
      <c r="T292" s="23"/>
      <c r="U292" s="24"/>
      <c r="V292" s="30"/>
      <c r="W292" s="31">
        <v>70.8</v>
      </c>
      <c r="X292" s="31"/>
      <c r="Y292" s="31"/>
      <c r="Z292" s="30"/>
      <c r="AA292" s="32"/>
    </row>
    <row r="293" spans="1:27" s="100" customFormat="1" ht="9.75">
      <c r="A293" s="80">
        <v>28</v>
      </c>
      <c r="B293" s="96" t="s">
        <v>73</v>
      </c>
      <c r="C293" s="97"/>
      <c r="D293" s="98"/>
      <c r="E293" s="84" t="s">
        <v>94</v>
      </c>
      <c r="F293" s="9">
        <v>74.86</v>
      </c>
      <c r="G293" s="10"/>
      <c r="H293" s="10"/>
      <c r="I293" s="10"/>
      <c r="J293" s="10"/>
      <c r="K293" s="10"/>
      <c r="L293" s="10"/>
      <c r="M293" s="10"/>
      <c r="N293" s="10">
        <v>72.4</v>
      </c>
      <c r="O293" s="10"/>
      <c r="P293" s="10"/>
      <c r="Q293" s="10"/>
      <c r="R293" s="10">
        <v>73</v>
      </c>
      <c r="S293" s="10"/>
      <c r="T293" s="10"/>
      <c r="U293" s="11"/>
      <c r="V293" s="15"/>
      <c r="W293" s="16">
        <v>72.1</v>
      </c>
      <c r="X293" s="16"/>
      <c r="Y293" s="16"/>
      <c r="Z293" s="15"/>
      <c r="AA293" s="33"/>
    </row>
    <row r="294" spans="1:27" s="100" customFormat="1" ht="10.5" thickBot="1">
      <c r="A294" s="87">
        <v>28</v>
      </c>
      <c r="B294" s="87" t="s">
        <v>73</v>
      </c>
      <c r="C294" s="88"/>
      <c r="D294" s="99"/>
      <c r="E294" s="90" t="s">
        <v>96</v>
      </c>
      <c r="F294" s="26">
        <v>71.78</v>
      </c>
      <c r="G294" s="17"/>
      <c r="H294" s="17"/>
      <c r="I294" s="17"/>
      <c r="J294" s="17"/>
      <c r="K294" s="17"/>
      <c r="L294" s="17"/>
      <c r="M294" s="17"/>
      <c r="N294" s="17">
        <v>68.3</v>
      </c>
      <c r="O294" s="17"/>
      <c r="P294" s="17"/>
      <c r="Q294" s="17"/>
      <c r="R294" s="17">
        <v>69.8</v>
      </c>
      <c r="S294" s="17"/>
      <c r="T294" s="17"/>
      <c r="U294" s="18"/>
      <c r="V294" s="27"/>
      <c r="W294" s="28">
        <v>68.3</v>
      </c>
      <c r="X294" s="28"/>
      <c r="Y294" s="28"/>
      <c r="Z294" s="27"/>
      <c r="AA294" s="29"/>
    </row>
    <row r="295" spans="1:27" s="100" customFormat="1" ht="10.5" thickTop="1">
      <c r="A295" s="101">
        <v>147</v>
      </c>
      <c r="B295" s="92" t="s">
        <v>164</v>
      </c>
      <c r="C295" s="93" t="s">
        <v>164</v>
      </c>
      <c r="D295" s="94" t="s">
        <v>187</v>
      </c>
      <c r="E295" s="95" t="s">
        <v>95</v>
      </c>
      <c r="F295" s="22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>
        <v>24.3</v>
      </c>
      <c r="U295" s="24"/>
      <c r="V295" s="30"/>
      <c r="W295" s="31"/>
      <c r="X295" s="31"/>
      <c r="Y295" s="31"/>
      <c r="Z295" s="30"/>
      <c r="AA295" s="32"/>
    </row>
    <row r="296" spans="1:27" s="100" customFormat="1" ht="9.75">
      <c r="A296" s="80">
        <v>147</v>
      </c>
      <c r="B296" s="96" t="s">
        <v>164</v>
      </c>
      <c r="C296" s="97"/>
      <c r="D296" s="98"/>
      <c r="E296" s="84" t="s">
        <v>94</v>
      </c>
      <c r="F296" s="9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>
        <v>38.7</v>
      </c>
      <c r="U296" s="11"/>
      <c r="V296" s="15"/>
      <c r="W296" s="16"/>
      <c r="X296" s="16"/>
      <c r="Y296" s="16"/>
      <c r="Z296" s="15"/>
      <c r="AA296" s="33"/>
    </row>
    <row r="297" spans="1:27" s="100" customFormat="1" ht="10.5" thickBot="1">
      <c r="A297" s="87">
        <v>147</v>
      </c>
      <c r="B297" s="87" t="s">
        <v>164</v>
      </c>
      <c r="C297" s="88"/>
      <c r="D297" s="99"/>
      <c r="E297" s="90" t="s">
        <v>96</v>
      </c>
      <c r="F297" s="26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>
        <v>15.7</v>
      </c>
      <c r="U297" s="18"/>
      <c r="V297" s="27"/>
      <c r="W297" s="28"/>
      <c r="X297" s="28"/>
      <c r="Y297" s="28"/>
      <c r="Z297" s="27"/>
      <c r="AA297" s="29"/>
    </row>
    <row r="298" spans="1:27" s="100" customFormat="1" ht="10.5" thickTop="1">
      <c r="A298" s="101">
        <v>149</v>
      </c>
      <c r="B298" s="92" t="s">
        <v>21</v>
      </c>
      <c r="C298" s="93" t="s">
        <v>21</v>
      </c>
      <c r="D298" s="94"/>
      <c r="E298" s="95" t="s">
        <v>95</v>
      </c>
      <c r="F298" s="22">
        <v>49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>
        <v>59</v>
      </c>
      <c r="U298" s="24"/>
      <c r="V298" s="30"/>
      <c r="W298" s="31"/>
      <c r="X298" s="31"/>
      <c r="Y298" s="31"/>
      <c r="Z298" s="30"/>
      <c r="AA298" s="32"/>
    </row>
    <row r="299" spans="1:27" s="100" customFormat="1" ht="9.75">
      <c r="A299" s="80">
        <v>149</v>
      </c>
      <c r="B299" s="96" t="s">
        <v>21</v>
      </c>
      <c r="C299" s="97"/>
      <c r="D299" s="98"/>
      <c r="E299" s="84" t="s">
        <v>94</v>
      </c>
      <c r="F299" s="9">
        <v>59.67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>
        <v>60.5</v>
      </c>
      <c r="R299" s="10"/>
      <c r="S299" s="10"/>
      <c r="T299" s="10">
        <v>62.9</v>
      </c>
      <c r="U299" s="11"/>
      <c r="V299" s="15"/>
      <c r="W299" s="16"/>
      <c r="X299" s="16"/>
      <c r="Y299" s="16"/>
      <c r="Z299" s="15"/>
      <c r="AA299" s="33"/>
    </row>
    <row r="300" spans="1:27" s="100" customFormat="1" ht="10.5" thickBot="1">
      <c r="A300" s="87">
        <v>149</v>
      </c>
      <c r="B300" s="87" t="s">
        <v>21</v>
      </c>
      <c r="C300" s="88"/>
      <c r="D300" s="99"/>
      <c r="E300" s="90" t="s">
        <v>96</v>
      </c>
      <c r="F300" s="26">
        <v>48.51</v>
      </c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>
        <v>39.1</v>
      </c>
      <c r="U300" s="18"/>
      <c r="V300" s="27"/>
      <c r="W300" s="28"/>
      <c r="X300" s="28"/>
      <c r="Y300" s="28"/>
      <c r="Z300" s="27"/>
      <c r="AA300" s="29"/>
    </row>
    <row r="301" spans="1:27" s="100" customFormat="1" ht="10.5" thickTop="1">
      <c r="A301" s="101">
        <v>150</v>
      </c>
      <c r="B301" s="92" t="s">
        <v>74</v>
      </c>
      <c r="C301" s="93" t="s">
        <v>74</v>
      </c>
      <c r="D301" s="94"/>
      <c r="E301" s="95" t="s">
        <v>95</v>
      </c>
      <c r="F301" s="22">
        <v>18.6</v>
      </c>
      <c r="G301" s="23"/>
      <c r="H301" s="23"/>
      <c r="I301" s="23"/>
      <c r="J301" s="23"/>
      <c r="K301" s="23"/>
      <c r="L301" s="23"/>
      <c r="M301" s="23"/>
      <c r="N301" s="23">
        <v>17</v>
      </c>
      <c r="O301" s="23"/>
      <c r="P301" s="23"/>
      <c r="Q301" s="23">
        <v>13.26</v>
      </c>
      <c r="R301" s="23"/>
      <c r="S301" s="23"/>
      <c r="T301" s="23"/>
      <c r="U301" s="24"/>
      <c r="V301" s="30"/>
      <c r="W301" s="31"/>
      <c r="X301" s="31"/>
      <c r="Y301" s="31"/>
      <c r="Z301" s="30"/>
      <c r="AA301" s="32"/>
    </row>
    <row r="302" spans="1:27" s="100" customFormat="1" ht="9.75">
      <c r="A302" s="80">
        <v>150</v>
      </c>
      <c r="B302" s="96" t="s">
        <v>74</v>
      </c>
      <c r="C302" s="97"/>
      <c r="D302" s="98"/>
      <c r="E302" s="84" t="s">
        <v>94</v>
      </c>
      <c r="F302" s="9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1"/>
      <c r="V302" s="15"/>
      <c r="W302" s="16"/>
      <c r="X302" s="16"/>
      <c r="Y302" s="16"/>
      <c r="Z302" s="15"/>
      <c r="AA302" s="33"/>
    </row>
    <row r="303" spans="1:27" s="100" customFormat="1" ht="10.5" thickBot="1">
      <c r="A303" s="87">
        <v>150</v>
      </c>
      <c r="B303" s="87" t="s">
        <v>74</v>
      </c>
      <c r="C303" s="88"/>
      <c r="D303" s="99"/>
      <c r="E303" s="90" t="s">
        <v>96</v>
      </c>
      <c r="F303" s="26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8"/>
      <c r="V303" s="27"/>
      <c r="W303" s="28"/>
      <c r="X303" s="28"/>
      <c r="Y303" s="28"/>
      <c r="Z303" s="27"/>
      <c r="AA303" s="29"/>
    </row>
    <row r="304" spans="1:27" s="100" customFormat="1" ht="10.5" thickTop="1">
      <c r="A304" s="101">
        <v>151</v>
      </c>
      <c r="B304" s="92" t="s">
        <v>75</v>
      </c>
      <c r="C304" s="93" t="s">
        <v>75</v>
      </c>
      <c r="D304" s="94"/>
      <c r="E304" s="95" t="s">
        <v>95</v>
      </c>
      <c r="F304" s="22">
        <v>26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4"/>
      <c r="V304" s="30"/>
      <c r="W304" s="31"/>
      <c r="X304" s="31"/>
      <c r="Y304" s="31"/>
      <c r="Z304" s="30"/>
      <c r="AA304" s="32"/>
    </row>
    <row r="305" spans="1:27" s="100" customFormat="1" ht="9.75">
      <c r="A305" s="80">
        <v>151</v>
      </c>
      <c r="B305" s="96" t="s">
        <v>75</v>
      </c>
      <c r="C305" s="97"/>
      <c r="D305" s="98"/>
      <c r="E305" s="84" t="s">
        <v>94</v>
      </c>
      <c r="F305" s="9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1"/>
      <c r="V305" s="15"/>
      <c r="W305" s="16"/>
      <c r="X305" s="16"/>
      <c r="Y305" s="16"/>
      <c r="Z305" s="15"/>
      <c r="AA305" s="33"/>
    </row>
    <row r="306" spans="1:27" s="100" customFormat="1" ht="10.5" thickBot="1">
      <c r="A306" s="87">
        <v>151</v>
      </c>
      <c r="B306" s="87" t="s">
        <v>75</v>
      </c>
      <c r="C306" s="88"/>
      <c r="D306" s="99"/>
      <c r="E306" s="90" t="s">
        <v>96</v>
      </c>
      <c r="F306" s="26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8"/>
      <c r="V306" s="27"/>
      <c r="W306" s="28"/>
      <c r="X306" s="28"/>
      <c r="Y306" s="28"/>
      <c r="Z306" s="27"/>
      <c r="AA306" s="29"/>
    </row>
    <row r="307" spans="1:27" s="100" customFormat="1" ht="10.5" thickTop="1">
      <c r="A307" s="101">
        <v>153</v>
      </c>
      <c r="B307" s="92" t="s">
        <v>76</v>
      </c>
      <c r="C307" s="93" t="s">
        <v>76</v>
      </c>
      <c r="D307" s="94"/>
      <c r="E307" s="95" t="s">
        <v>95</v>
      </c>
      <c r="F307" s="22">
        <v>36</v>
      </c>
      <c r="G307" s="23">
        <v>48</v>
      </c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4"/>
      <c r="V307" s="30"/>
      <c r="W307" s="31"/>
      <c r="X307" s="31"/>
      <c r="Y307" s="34">
        <v>21</v>
      </c>
      <c r="Z307" s="30"/>
      <c r="AA307" s="32"/>
    </row>
    <row r="308" spans="1:27" s="100" customFormat="1" ht="9.75">
      <c r="A308" s="80">
        <v>153</v>
      </c>
      <c r="B308" s="96" t="s">
        <v>76</v>
      </c>
      <c r="C308" s="97"/>
      <c r="D308" s="98"/>
      <c r="E308" s="84" t="s">
        <v>94</v>
      </c>
      <c r="F308" s="9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1"/>
      <c r="V308" s="15"/>
      <c r="W308" s="16"/>
      <c r="X308" s="16"/>
      <c r="Y308" s="16"/>
      <c r="Z308" s="15"/>
      <c r="AA308" s="33"/>
    </row>
    <row r="309" spans="1:27" s="100" customFormat="1" ht="10.5" thickBot="1">
      <c r="A309" s="87">
        <v>153</v>
      </c>
      <c r="B309" s="87" t="s">
        <v>76</v>
      </c>
      <c r="C309" s="88"/>
      <c r="D309" s="99"/>
      <c r="E309" s="90" t="s">
        <v>96</v>
      </c>
      <c r="F309" s="26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8"/>
      <c r="V309" s="27"/>
      <c r="W309" s="28"/>
      <c r="X309" s="28"/>
      <c r="Y309" s="28"/>
      <c r="Z309" s="27"/>
      <c r="AA309" s="29"/>
    </row>
    <row r="310" spans="1:27" s="100" customFormat="1" ht="10.5" thickTop="1">
      <c r="A310" s="101">
        <v>156</v>
      </c>
      <c r="B310" s="92" t="s">
        <v>77</v>
      </c>
      <c r="C310" s="93" t="s">
        <v>77</v>
      </c>
      <c r="D310" s="94"/>
      <c r="E310" s="95" t="s">
        <v>95</v>
      </c>
      <c r="F310" s="22">
        <v>20</v>
      </c>
      <c r="G310" s="23"/>
      <c r="H310" s="23"/>
      <c r="I310" s="23"/>
      <c r="J310" s="23"/>
      <c r="K310" s="23"/>
      <c r="L310" s="23"/>
      <c r="M310" s="23"/>
      <c r="N310" s="23">
        <v>18</v>
      </c>
      <c r="O310" s="23"/>
      <c r="P310" s="23"/>
      <c r="Q310" s="23">
        <v>18.78</v>
      </c>
      <c r="R310" s="23"/>
      <c r="S310" s="23"/>
      <c r="T310" s="23"/>
      <c r="U310" s="24"/>
      <c r="V310" s="30"/>
      <c r="W310" s="31"/>
      <c r="X310" s="31"/>
      <c r="Y310" s="31"/>
      <c r="Z310" s="30"/>
      <c r="AA310" s="32"/>
    </row>
    <row r="311" spans="1:27" s="100" customFormat="1" ht="9.75">
      <c r="A311" s="80">
        <v>156</v>
      </c>
      <c r="B311" s="96" t="s">
        <v>77</v>
      </c>
      <c r="C311" s="97"/>
      <c r="D311" s="98"/>
      <c r="E311" s="84" t="s">
        <v>94</v>
      </c>
      <c r="F311" s="9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1"/>
      <c r="V311" s="15"/>
      <c r="W311" s="16"/>
      <c r="X311" s="16"/>
      <c r="Y311" s="16"/>
      <c r="Z311" s="15"/>
      <c r="AA311" s="33"/>
    </row>
    <row r="312" spans="1:27" s="100" customFormat="1" ht="10.5" thickBot="1">
      <c r="A312" s="87">
        <v>156</v>
      </c>
      <c r="B312" s="87" t="s">
        <v>77</v>
      </c>
      <c r="C312" s="88"/>
      <c r="D312" s="99"/>
      <c r="E312" s="90" t="s">
        <v>96</v>
      </c>
      <c r="F312" s="26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8"/>
      <c r="V312" s="27"/>
      <c r="W312" s="28"/>
      <c r="X312" s="28"/>
      <c r="Y312" s="28"/>
      <c r="Z312" s="27"/>
      <c r="AA312" s="29"/>
    </row>
    <row r="313" spans="1:27" s="100" customFormat="1" ht="10.5" thickTop="1">
      <c r="A313" s="101">
        <v>157</v>
      </c>
      <c r="B313" s="92" t="s">
        <v>122</v>
      </c>
      <c r="C313" s="93" t="s">
        <v>122</v>
      </c>
      <c r="D313" s="94"/>
      <c r="E313" s="95" t="s">
        <v>95</v>
      </c>
      <c r="F313" s="22"/>
      <c r="G313" s="23"/>
      <c r="H313" s="23"/>
      <c r="I313" s="23"/>
      <c r="J313" s="23">
        <v>51</v>
      </c>
      <c r="K313" s="23"/>
      <c r="L313" s="23"/>
      <c r="M313" s="23"/>
      <c r="N313" s="23"/>
      <c r="O313" s="23">
        <v>48.8</v>
      </c>
      <c r="P313" s="23"/>
      <c r="Q313" s="23"/>
      <c r="R313" s="23">
        <v>47.6</v>
      </c>
      <c r="S313" s="23"/>
      <c r="T313" s="23"/>
      <c r="U313" s="24"/>
      <c r="V313" s="30">
        <v>44.5</v>
      </c>
      <c r="W313" s="31"/>
      <c r="X313" s="31"/>
      <c r="Y313" s="31"/>
      <c r="Z313" s="30"/>
      <c r="AA313" s="32"/>
    </row>
    <row r="314" spans="1:27" s="100" customFormat="1" ht="9.75">
      <c r="A314" s="80">
        <v>157</v>
      </c>
      <c r="B314" s="96" t="s">
        <v>122</v>
      </c>
      <c r="C314" s="97"/>
      <c r="D314" s="98"/>
      <c r="E314" s="84" t="s">
        <v>94</v>
      </c>
      <c r="F314" s="9"/>
      <c r="G314" s="10"/>
      <c r="H314" s="10"/>
      <c r="I314" s="10"/>
      <c r="J314" s="10">
        <v>53.2</v>
      </c>
      <c r="K314" s="10"/>
      <c r="L314" s="10"/>
      <c r="M314" s="10"/>
      <c r="N314" s="10"/>
      <c r="O314" s="10">
        <v>59.5</v>
      </c>
      <c r="P314" s="10"/>
      <c r="Q314" s="10"/>
      <c r="R314" s="10">
        <v>58.1</v>
      </c>
      <c r="S314" s="10"/>
      <c r="T314" s="10"/>
      <c r="U314" s="11"/>
      <c r="V314" s="15">
        <v>55.3</v>
      </c>
      <c r="W314" s="16"/>
      <c r="X314" s="16"/>
      <c r="Y314" s="16"/>
      <c r="Z314" s="15"/>
      <c r="AA314" s="33"/>
    </row>
    <row r="315" spans="1:27" s="100" customFormat="1" ht="10.5" thickBot="1">
      <c r="A315" s="87">
        <v>157</v>
      </c>
      <c r="B315" s="87" t="s">
        <v>122</v>
      </c>
      <c r="C315" s="88"/>
      <c r="D315" s="99"/>
      <c r="E315" s="90" t="s">
        <v>96</v>
      </c>
      <c r="F315" s="26"/>
      <c r="G315" s="17"/>
      <c r="H315" s="17"/>
      <c r="I315" s="17"/>
      <c r="J315" s="17">
        <v>45.2</v>
      </c>
      <c r="K315" s="17"/>
      <c r="L315" s="17"/>
      <c r="M315" s="17"/>
      <c r="N315" s="17"/>
      <c r="O315" s="17">
        <v>44.5</v>
      </c>
      <c r="P315" s="17"/>
      <c r="Q315" s="17"/>
      <c r="R315" s="17">
        <v>43.8</v>
      </c>
      <c r="S315" s="17"/>
      <c r="T315" s="17"/>
      <c r="U315" s="18"/>
      <c r="V315" s="27">
        <v>40.7</v>
      </c>
      <c r="W315" s="28"/>
      <c r="X315" s="28"/>
      <c r="Y315" s="28"/>
      <c r="Z315" s="27"/>
      <c r="AA315" s="29"/>
    </row>
    <row r="316" spans="1:27" s="100" customFormat="1" ht="10.5" thickTop="1">
      <c r="A316" s="101">
        <v>159</v>
      </c>
      <c r="B316" s="92" t="s">
        <v>123</v>
      </c>
      <c r="C316" s="93" t="s">
        <v>123</v>
      </c>
      <c r="D316" s="94"/>
      <c r="E316" s="95" t="s">
        <v>95</v>
      </c>
      <c r="F316" s="22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4"/>
      <c r="V316" s="30"/>
      <c r="W316" s="31"/>
      <c r="X316" s="31"/>
      <c r="Y316" s="31">
        <v>29.7</v>
      </c>
      <c r="Z316" s="30"/>
      <c r="AA316" s="32"/>
    </row>
    <row r="317" spans="1:27" s="100" customFormat="1" ht="9.75">
      <c r="A317" s="80">
        <v>159</v>
      </c>
      <c r="B317" s="96" t="s">
        <v>123</v>
      </c>
      <c r="C317" s="97"/>
      <c r="D317" s="98"/>
      <c r="E317" s="84" t="s">
        <v>94</v>
      </c>
      <c r="F317" s="9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1"/>
      <c r="V317" s="15"/>
      <c r="W317" s="16"/>
      <c r="X317" s="16"/>
      <c r="Y317" s="16">
        <v>33.5</v>
      </c>
      <c r="Z317" s="15"/>
      <c r="AA317" s="33"/>
    </row>
    <row r="318" spans="1:27" s="100" customFormat="1" ht="10.5" thickBot="1">
      <c r="A318" s="87">
        <v>159</v>
      </c>
      <c r="B318" s="87" t="s">
        <v>123</v>
      </c>
      <c r="C318" s="88"/>
      <c r="D318" s="99"/>
      <c r="E318" s="90" t="s">
        <v>96</v>
      </c>
      <c r="F318" s="26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8"/>
      <c r="V318" s="27"/>
      <c r="W318" s="28"/>
      <c r="X318" s="28"/>
      <c r="Y318" s="28">
        <v>25.6</v>
      </c>
      <c r="Z318" s="27"/>
      <c r="AA318" s="29"/>
    </row>
    <row r="319" spans="1:27" s="100" customFormat="1" ht="10.5" thickTop="1">
      <c r="A319" s="101">
        <v>159</v>
      </c>
      <c r="B319" s="92" t="s">
        <v>22</v>
      </c>
      <c r="C319" s="93" t="s">
        <v>22</v>
      </c>
      <c r="D319" s="94"/>
      <c r="E319" s="95" t="s">
        <v>95</v>
      </c>
      <c r="F319" s="22">
        <v>61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4"/>
      <c r="V319" s="30"/>
      <c r="W319" s="31"/>
      <c r="X319" s="31"/>
      <c r="Y319" s="31"/>
      <c r="Z319" s="30"/>
      <c r="AA319" s="32"/>
    </row>
    <row r="320" spans="1:27" s="100" customFormat="1" ht="9.75">
      <c r="A320" s="80">
        <v>159</v>
      </c>
      <c r="B320" s="96" t="s">
        <v>22</v>
      </c>
      <c r="C320" s="97"/>
      <c r="D320" s="98"/>
      <c r="E320" s="84" t="s">
        <v>94</v>
      </c>
      <c r="F320" s="9">
        <v>67.75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1"/>
      <c r="V320" s="15"/>
      <c r="W320" s="16"/>
      <c r="X320" s="16"/>
      <c r="Y320" s="16"/>
      <c r="Z320" s="15"/>
      <c r="AA320" s="33"/>
    </row>
    <row r="321" spans="1:27" s="100" customFormat="1" ht="10.5" thickBot="1">
      <c r="A321" s="87">
        <v>159</v>
      </c>
      <c r="B321" s="87" t="s">
        <v>22</v>
      </c>
      <c r="C321" s="88"/>
      <c r="D321" s="99"/>
      <c r="E321" s="90" t="s">
        <v>96</v>
      </c>
      <c r="F321" s="26">
        <v>61.46</v>
      </c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8"/>
      <c r="V321" s="27"/>
      <c r="W321" s="28"/>
      <c r="X321" s="28"/>
      <c r="Y321" s="28"/>
      <c r="Z321" s="27"/>
      <c r="AA321" s="29"/>
    </row>
    <row r="322" spans="1:27" s="100" customFormat="1" ht="10.5" thickTop="1">
      <c r="A322" s="101">
        <v>162</v>
      </c>
      <c r="B322" s="92" t="s">
        <v>78</v>
      </c>
      <c r="C322" s="93" t="s">
        <v>78</v>
      </c>
      <c r="D322" s="94"/>
      <c r="E322" s="95" t="s">
        <v>95</v>
      </c>
      <c r="F322" s="22">
        <v>21</v>
      </c>
      <c r="G322" s="23"/>
      <c r="H322" s="23"/>
      <c r="I322" s="23">
        <v>22</v>
      </c>
      <c r="J322" s="23"/>
      <c r="K322" s="23"/>
      <c r="L322" s="23"/>
      <c r="M322" s="23"/>
      <c r="N322" s="23"/>
      <c r="O322" s="23">
        <v>17.5</v>
      </c>
      <c r="P322" s="23"/>
      <c r="Q322" s="23"/>
      <c r="R322" s="23"/>
      <c r="S322" s="23">
        <v>14.1</v>
      </c>
      <c r="T322" s="23"/>
      <c r="U322" s="24">
        <v>16.9</v>
      </c>
      <c r="V322" s="30"/>
      <c r="W322" s="31"/>
      <c r="X322" s="31"/>
      <c r="Y322" s="31"/>
      <c r="Z322" s="30"/>
      <c r="AA322" s="32"/>
    </row>
    <row r="323" spans="1:27" s="100" customFormat="1" ht="9.75">
      <c r="A323" s="80">
        <v>162</v>
      </c>
      <c r="B323" s="96" t="s">
        <v>78</v>
      </c>
      <c r="C323" s="97"/>
      <c r="D323" s="98"/>
      <c r="E323" s="84" t="s">
        <v>94</v>
      </c>
      <c r="F323" s="9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1"/>
      <c r="V323" s="15"/>
      <c r="W323" s="16"/>
      <c r="X323" s="16"/>
      <c r="Y323" s="16"/>
      <c r="Z323" s="15"/>
      <c r="AA323" s="33"/>
    </row>
    <row r="324" spans="1:27" s="100" customFormat="1" ht="10.5" thickBot="1">
      <c r="A324" s="87">
        <v>162</v>
      </c>
      <c r="B324" s="87" t="s">
        <v>78</v>
      </c>
      <c r="C324" s="88"/>
      <c r="D324" s="99"/>
      <c r="E324" s="90" t="s">
        <v>96</v>
      </c>
      <c r="F324" s="26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8"/>
      <c r="V324" s="27"/>
      <c r="W324" s="28"/>
      <c r="X324" s="28"/>
      <c r="Y324" s="28"/>
      <c r="Z324" s="27"/>
      <c r="AA324" s="29"/>
    </row>
    <row r="325" spans="1:27" s="100" customFormat="1" ht="10.5" thickTop="1">
      <c r="A325" s="101">
        <v>221</v>
      </c>
      <c r="B325" s="92" t="s">
        <v>165</v>
      </c>
      <c r="C325" s="93" t="s">
        <v>165</v>
      </c>
      <c r="D325" s="94" t="s">
        <v>197</v>
      </c>
      <c r="E325" s="95" t="s">
        <v>95</v>
      </c>
      <c r="F325" s="22">
        <v>41.2</v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4"/>
      <c r="V325" s="30"/>
      <c r="W325" s="31"/>
      <c r="X325" s="31"/>
      <c r="Y325" s="31"/>
      <c r="Z325" s="30"/>
      <c r="AA325" s="32"/>
    </row>
    <row r="326" spans="1:27" s="100" customFormat="1" ht="9.75">
      <c r="A326" s="80">
        <v>221</v>
      </c>
      <c r="B326" s="96" t="s">
        <v>165</v>
      </c>
      <c r="C326" s="97"/>
      <c r="D326" s="98"/>
      <c r="E326" s="84" t="s">
        <v>94</v>
      </c>
      <c r="F326" s="9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1"/>
      <c r="V326" s="15"/>
      <c r="W326" s="16"/>
      <c r="X326" s="16"/>
      <c r="Y326" s="16"/>
      <c r="Z326" s="15"/>
      <c r="AA326" s="33"/>
    </row>
    <row r="327" spans="1:27" s="100" customFormat="1" ht="10.5" thickBot="1">
      <c r="A327" s="87">
        <v>221</v>
      </c>
      <c r="B327" s="87" t="s">
        <v>165</v>
      </c>
      <c r="C327" s="88"/>
      <c r="D327" s="99"/>
      <c r="E327" s="90" t="s">
        <v>96</v>
      </c>
      <c r="F327" s="26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8"/>
      <c r="V327" s="27"/>
      <c r="W327" s="28"/>
      <c r="X327" s="28"/>
      <c r="Y327" s="28"/>
      <c r="Z327" s="27"/>
      <c r="AA327" s="29"/>
    </row>
    <row r="328" spans="1:27" s="100" customFormat="1" ht="10.5" thickTop="1">
      <c r="A328" s="101">
        <v>165</v>
      </c>
      <c r="B328" s="92" t="s">
        <v>23</v>
      </c>
      <c r="C328" s="93" t="s">
        <v>23</v>
      </c>
      <c r="D328" s="94"/>
      <c r="E328" s="95" t="s">
        <v>95</v>
      </c>
      <c r="F328" s="22">
        <v>44</v>
      </c>
      <c r="G328" s="23">
        <v>47</v>
      </c>
      <c r="H328" s="23"/>
      <c r="I328" s="23"/>
      <c r="J328" s="23"/>
      <c r="K328" s="23"/>
      <c r="L328" s="23"/>
      <c r="M328" s="23">
        <v>50.31</v>
      </c>
      <c r="N328" s="23"/>
      <c r="O328" s="23">
        <v>47.5</v>
      </c>
      <c r="P328" s="23"/>
      <c r="Q328" s="23"/>
      <c r="R328" s="23">
        <v>48.3</v>
      </c>
      <c r="S328" s="23"/>
      <c r="T328" s="23"/>
      <c r="U328" s="24">
        <v>47.6079871403501</v>
      </c>
      <c r="V328" s="30"/>
      <c r="W328" s="31"/>
      <c r="X328" s="31"/>
      <c r="Y328" s="31"/>
      <c r="Z328" s="30"/>
      <c r="AA328" s="32"/>
    </row>
    <row r="329" spans="1:27" s="100" customFormat="1" ht="9.75">
      <c r="A329" s="80">
        <v>165</v>
      </c>
      <c r="B329" s="96" t="s">
        <v>23</v>
      </c>
      <c r="C329" s="97"/>
      <c r="D329" s="98"/>
      <c r="E329" s="84" t="s">
        <v>94</v>
      </c>
      <c r="F329" s="9">
        <v>49.66</v>
      </c>
      <c r="G329" s="10"/>
      <c r="H329" s="10"/>
      <c r="I329" s="10"/>
      <c r="J329" s="10"/>
      <c r="K329" s="10"/>
      <c r="L329" s="10"/>
      <c r="M329" s="10">
        <v>54.76</v>
      </c>
      <c r="N329" s="10"/>
      <c r="O329" s="10">
        <v>52.9</v>
      </c>
      <c r="P329" s="10"/>
      <c r="Q329" s="10"/>
      <c r="R329" s="10">
        <v>54.42</v>
      </c>
      <c r="S329" s="10"/>
      <c r="T329" s="10"/>
      <c r="U329" s="11">
        <v>53.5943291815259</v>
      </c>
      <c r="V329" s="15"/>
      <c r="W329" s="16"/>
      <c r="X329" s="16"/>
      <c r="Y329" s="16"/>
      <c r="Z329" s="15"/>
      <c r="AA329" s="33"/>
    </row>
    <row r="330" spans="1:27" s="100" customFormat="1" ht="10.5" thickBot="1">
      <c r="A330" s="87">
        <v>165</v>
      </c>
      <c r="B330" s="87" t="s">
        <v>23</v>
      </c>
      <c r="C330" s="88"/>
      <c r="D330" s="99"/>
      <c r="E330" s="90" t="s">
        <v>96</v>
      </c>
      <c r="F330" s="26">
        <v>41.21</v>
      </c>
      <c r="G330" s="17"/>
      <c r="H330" s="17"/>
      <c r="I330" s="17"/>
      <c r="J330" s="17"/>
      <c r="K330" s="17"/>
      <c r="L330" s="17"/>
      <c r="M330" s="17">
        <v>43.39</v>
      </c>
      <c r="N330" s="17"/>
      <c r="O330" s="17">
        <v>39.5</v>
      </c>
      <c r="P330" s="17"/>
      <c r="Q330" s="17"/>
      <c r="R330" s="17">
        <v>38.85</v>
      </c>
      <c r="S330" s="17"/>
      <c r="T330" s="17"/>
      <c r="U330" s="18">
        <v>39.5713103478513</v>
      </c>
      <c r="V330" s="27"/>
      <c r="W330" s="28"/>
      <c r="X330" s="28"/>
      <c r="Y330" s="28"/>
      <c r="Z330" s="27"/>
      <c r="AA330" s="29"/>
    </row>
    <row r="331" spans="1:27" s="100" customFormat="1" ht="10.5" thickTop="1">
      <c r="A331" s="101">
        <v>299</v>
      </c>
      <c r="B331" s="92" t="s">
        <v>138</v>
      </c>
      <c r="C331" s="93" t="s">
        <v>138</v>
      </c>
      <c r="D331" s="94"/>
      <c r="E331" s="95" t="s">
        <v>95</v>
      </c>
      <c r="F331" s="22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4"/>
      <c r="V331" s="30">
        <v>32.9</v>
      </c>
      <c r="W331" s="31"/>
      <c r="X331" s="31"/>
      <c r="Y331" s="31"/>
      <c r="Z331" s="30"/>
      <c r="AA331" s="32"/>
    </row>
    <row r="332" spans="1:27" s="100" customFormat="1" ht="9.75">
      <c r="A332" s="80">
        <v>299</v>
      </c>
      <c r="B332" s="96" t="s">
        <v>138</v>
      </c>
      <c r="C332" s="97"/>
      <c r="D332" s="98"/>
      <c r="E332" s="84" t="s">
        <v>94</v>
      </c>
      <c r="F332" s="9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1"/>
      <c r="V332" s="15">
        <v>35.7</v>
      </c>
      <c r="W332" s="16"/>
      <c r="X332" s="16"/>
      <c r="Y332" s="16"/>
      <c r="Z332" s="15"/>
      <c r="AA332" s="33"/>
    </row>
    <row r="333" spans="1:27" s="100" customFormat="1" ht="10.5" thickBot="1">
      <c r="A333" s="87">
        <v>299</v>
      </c>
      <c r="B333" s="87" t="s">
        <v>138</v>
      </c>
      <c r="C333" s="88"/>
      <c r="D333" s="99"/>
      <c r="E333" s="90" t="s">
        <v>96</v>
      </c>
      <c r="F333" s="26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8"/>
      <c r="V333" s="27">
        <v>31.6</v>
      </c>
      <c r="W333" s="28"/>
      <c r="X333" s="28"/>
      <c r="Y333" s="28"/>
      <c r="Z333" s="27"/>
      <c r="AA333" s="29"/>
    </row>
    <row r="334" spans="1:27" s="100" customFormat="1" ht="10.5" thickTop="1">
      <c r="A334" s="101">
        <v>166</v>
      </c>
      <c r="B334" s="92" t="s">
        <v>24</v>
      </c>
      <c r="C334" s="93" t="s">
        <v>24</v>
      </c>
      <c r="D334" s="94"/>
      <c r="E334" s="95" t="s">
        <v>95</v>
      </c>
      <c r="F334" s="22"/>
      <c r="G334" s="23"/>
      <c r="H334" s="23"/>
      <c r="I334" s="23"/>
      <c r="J334" s="23"/>
      <c r="K334" s="23"/>
      <c r="L334" s="23"/>
      <c r="M334" s="23"/>
      <c r="N334" s="23"/>
      <c r="O334" s="23"/>
      <c r="P334" s="23">
        <v>25.8</v>
      </c>
      <c r="Q334" s="23"/>
      <c r="R334" s="23"/>
      <c r="S334" s="23"/>
      <c r="T334" s="23"/>
      <c r="U334" s="24"/>
      <c r="V334" s="30"/>
      <c r="W334" s="31"/>
      <c r="X334" s="31"/>
      <c r="Y334" s="34">
        <v>30</v>
      </c>
      <c r="Z334" s="30"/>
      <c r="AA334" s="32"/>
    </row>
    <row r="335" spans="1:27" s="100" customFormat="1" ht="9.75">
      <c r="A335" s="80">
        <v>166</v>
      </c>
      <c r="B335" s="96" t="s">
        <v>24</v>
      </c>
      <c r="C335" s="97"/>
      <c r="D335" s="98"/>
      <c r="E335" s="84" t="s">
        <v>94</v>
      </c>
      <c r="F335" s="9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1"/>
      <c r="V335" s="15"/>
      <c r="W335" s="16"/>
      <c r="X335" s="16"/>
      <c r="Y335" s="16">
        <v>39.4</v>
      </c>
      <c r="Z335" s="15"/>
      <c r="AA335" s="33"/>
    </row>
    <row r="336" spans="1:27" s="100" customFormat="1" ht="12" thickBot="1">
      <c r="A336" s="87">
        <v>166</v>
      </c>
      <c r="B336" s="87" t="s">
        <v>24</v>
      </c>
      <c r="C336" s="88"/>
      <c r="D336" s="99"/>
      <c r="E336" s="90" t="s">
        <v>96</v>
      </c>
      <c r="F336" s="26">
        <v>33.3</v>
      </c>
      <c r="G336" s="17"/>
      <c r="H336" s="17"/>
      <c r="I336" s="17"/>
      <c r="J336" s="17"/>
      <c r="K336" s="17"/>
      <c r="L336" s="17"/>
      <c r="M336" s="17"/>
      <c r="N336" s="17" t="s">
        <v>139</v>
      </c>
      <c r="O336" s="17"/>
      <c r="P336" s="17"/>
      <c r="Q336" s="17"/>
      <c r="R336" s="17"/>
      <c r="S336" s="17"/>
      <c r="T336" s="17"/>
      <c r="U336" s="18"/>
      <c r="V336" s="27"/>
      <c r="W336" s="28"/>
      <c r="X336" s="28"/>
      <c r="Y336" s="28">
        <v>27.4</v>
      </c>
      <c r="Z336" s="27"/>
      <c r="AA336" s="29"/>
    </row>
    <row r="337" spans="1:27" s="100" customFormat="1" ht="10.5" thickTop="1">
      <c r="A337" s="101">
        <v>170</v>
      </c>
      <c r="B337" s="92" t="s">
        <v>25</v>
      </c>
      <c r="C337" s="93" t="s">
        <v>25</v>
      </c>
      <c r="D337" s="94"/>
      <c r="E337" s="95" t="s">
        <v>95</v>
      </c>
      <c r="F337" s="22">
        <v>62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>
        <v>35.9</v>
      </c>
      <c r="R337" s="23"/>
      <c r="S337" s="23"/>
      <c r="T337" s="23"/>
      <c r="U337" s="24"/>
      <c r="V337" s="30">
        <v>31.8</v>
      </c>
      <c r="W337" s="31"/>
      <c r="X337" s="31"/>
      <c r="Y337" s="31"/>
      <c r="Z337" s="30"/>
      <c r="AA337" s="32"/>
    </row>
    <row r="338" spans="1:27" s="100" customFormat="1" ht="9.75">
      <c r="A338" s="80">
        <v>170</v>
      </c>
      <c r="B338" s="96" t="s">
        <v>25</v>
      </c>
      <c r="C338" s="97"/>
      <c r="D338" s="98"/>
      <c r="E338" s="84" t="s">
        <v>94</v>
      </c>
      <c r="F338" s="9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>
        <v>50.1</v>
      </c>
      <c r="R338" s="10"/>
      <c r="S338" s="10"/>
      <c r="T338" s="10"/>
      <c r="U338" s="11"/>
      <c r="V338" s="15">
        <v>51.6</v>
      </c>
      <c r="W338" s="16"/>
      <c r="X338" s="16"/>
      <c r="Y338" s="16"/>
      <c r="Z338" s="15"/>
      <c r="AA338" s="33"/>
    </row>
    <row r="339" spans="1:27" s="100" customFormat="1" ht="10.5" thickBot="1">
      <c r="A339" s="87">
        <v>170</v>
      </c>
      <c r="B339" s="87" t="s">
        <v>25</v>
      </c>
      <c r="C339" s="88"/>
      <c r="D339" s="99"/>
      <c r="E339" s="90" t="s">
        <v>96</v>
      </c>
      <c r="F339" s="26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>
        <v>33.8</v>
      </c>
      <c r="R339" s="17"/>
      <c r="S339" s="17"/>
      <c r="T339" s="17"/>
      <c r="U339" s="18"/>
      <c r="V339" s="27">
        <v>27.2</v>
      </c>
      <c r="W339" s="28"/>
      <c r="X339" s="28"/>
      <c r="Y339" s="28"/>
      <c r="Z339" s="27"/>
      <c r="AA339" s="29"/>
    </row>
    <row r="340" spans="1:27" s="100" customFormat="1" ht="10.5" thickTop="1">
      <c r="A340" s="101">
        <v>171</v>
      </c>
      <c r="B340" s="92" t="s">
        <v>26</v>
      </c>
      <c r="C340" s="93" t="s">
        <v>26</v>
      </c>
      <c r="D340" s="94"/>
      <c r="E340" s="95" t="s">
        <v>95</v>
      </c>
      <c r="F340" s="22">
        <v>54</v>
      </c>
      <c r="G340" s="23"/>
      <c r="H340" s="23">
        <v>59</v>
      </c>
      <c r="I340" s="23"/>
      <c r="J340" s="23"/>
      <c r="K340" s="23">
        <v>48.7</v>
      </c>
      <c r="L340" s="23"/>
      <c r="M340" s="23"/>
      <c r="N340" s="23">
        <v>45.1</v>
      </c>
      <c r="O340" s="23"/>
      <c r="P340" s="23"/>
      <c r="Q340" s="23">
        <v>44.3</v>
      </c>
      <c r="R340" s="23"/>
      <c r="S340" s="23"/>
      <c r="T340" s="23">
        <v>43.8</v>
      </c>
      <c r="U340" s="24"/>
      <c r="V340" s="30"/>
      <c r="W340" s="31">
        <v>42.1</v>
      </c>
      <c r="X340" s="31"/>
      <c r="Y340" s="31"/>
      <c r="Z340" s="30">
        <v>43.3</v>
      </c>
      <c r="AA340" s="32"/>
    </row>
    <row r="341" spans="1:27" s="100" customFormat="1" ht="9.75">
      <c r="A341" s="80">
        <v>171</v>
      </c>
      <c r="B341" s="96" t="s">
        <v>26</v>
      </c>
      <c r="C341" s="97"/>
      <c r="D341" s="98"/>
      <c r="E341" s="84" t="s">
        <v>94</v>
      </c>
      <c r="F341" s="9"/>
      <c r="G341" s="10"/>
      <c r="H341" s="10"/>
      <c r="I341" s="10"/>
      <c r="J341" s="10"/>
      <c r="K341" s="10">
        <v>56.1</v>
      </c>
      <c r="L341" s="10"/>
      <c r="M341" s="10"/>
      <c r="N341" s="10">
        <v>53.2</v>
      </c>
      <c r="O341" s="10"/>
      <c r="P341" s="10"/>
      <c r="Q341" s="10"/>
      <c r="R341" s="10"/>
      <c r="S341" s="10"/>
      <c r="T341" s="10"/>
      <c r="U341" s="11"/>
      <c r="V341" s="15"/>
      <c r="W341" s="16"/>
      <c r="X341" s="16"/>
      <c r="Y341" s="16"/>
      <c r="Z341" s="15"/>
      <c r="AA341" s="33"/>
    </row>
    <row r="342" spans="1:27" s="100" customFormat="1" ht="10.5" thickBot="1">
      <c r="A342" s="87">
        <v>171</v>
      </c>
      <c r="B342" s="87" t="s">
        <v>26</v>
      </c>
      <c r="C342" s="88"/>
      <c r="D342" s="99"/>
      <c r="E342" s="90" t="s">
        <v>96</v>
      </c>
      <c r="F342" s="26"/>
      <c r="G342" s="17"/>
      <c r="H342" s="17"/>
      <c r="I342" s="17"/>
      <c r="J342" s="17"/>
      <c r="K342" s="17">
        <v>45</v>
      </c>
      <c r="L342" s="17"/>
      <c r="M342" s="17"/>
      <c r="N342" s="17">
        <v>41</v>
      </c>
      <c r="O342" s="17"/>
      <c r="P342" s="17"/>
      <c r="Q342" s="17"/>
      <c r="R342" s="17"/>
      <c r="S342" s="17"/>
      <c r="T342" s="17"/>
      <c r="U342" s="18"/>
      <c r="V342" s="27"/>
      <c r="W342" s="28"/>
      <c r="X342" s="28"/>
      <c r="Y342" s="28"/>
      <c r="Z342" s="27"/>
      <c r="AA342" s="29"/>
    </row>
    <row r="343" spans="1:27" s="100" customFormat="1" ht="10.5" thickTop="1">
      <c r="A343" s="101">
        <v>173</v>
      </c>
      <c r="B343" s="92" t="s">
        <v>27</v>
      </c>
      <c r="C343" s="93" t="s">
        <v>27</v>
      </c>
      <c r="D343" s="94"/>
      <c r="E343" s="95" t="s">
        <v>95</v>
      </c>
      <c r="F343" s="22"/>
      <c r="G343" s="23">
        <v>52.5</v>
      </c>
      <c r="H343" s="23"/>
      <c r="I343" s="23"/>
      <c r="J343" s="23"/>
      <c r="K343" s="23"/>
      <c r="L343" s="23"/>
      <c r="M343" s="23">
        <v>41</v>
      </c>
      <c r="N343" s="23"/>
      <c r="O343" s="23"/>
      <c r="P343" s="23"/>
      <c r="Q343" s="23"/>
      <c r="R343" s="23"/>
      <c r="S343" s="23">
        <v>32.117313877022035</v>
      </c>
      <c r="T343" s="23"/>
      <c r="U343" s="24"/>
      <c r="V343" s="30"/>
      <c r="W343" s="31"/>
      <c r="X343" s="31"/>
      <c r="Y343" s="31"/>
      <c r="Z343" s="30"/>
      <c r="AA343" s="32"/>
    </row>
    <row r="344" spans="1:27" s="100" customFormat="1" ht="9.75">
      <c r="A344" s="80">
        <v>173</v>
      </c>
      <c r="B344" s="96" t="s">
        <v>27</v>
      </c>
      <c r="C344" s="97"/>
      <c r="D344" s="98"/>
      <c r="E344" s="84" t="s">
        <v>94</v>
      </c>
      <c r="F344" s="9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1"/>
      <c r="V344" s="15"/>
      <c r="W344" s="16"/>
      <c r="X344" s="16"/>
      <c r="Y344" s="16"/>
      <c r="Z344" s="15"/>
      <c r="AA344" s="33"/>
    </row>
    <row r="345" spans="1:27" s="100" customFormat="1" ht="10.5" thickBot="1">
      <c r="A345" s="87">
        <v>173</v>
      </c>
      <c r="B345" s="87" t="s">
        <v>27</v>
      </c>
      <c r="C345" s="88"/>
      <c r="D345" s="99"/>
      <c r="E345" s="90" t="s">
        <v>96</v>
      </c>
      <c r="F345" s="26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8"/>
      <c r="V345" s="27"/>
      <c r="W345" s="28"/>
      <c r="X345" s="28"/>
      <c r="Y345" s="28"/>
      <c r="Z345" s="27"/>
      <c r="AA345" s="29"/>
    </row>
    <row r="346" spans="1:27" s="100" customFormat="1" ht="10.5" thickTop="1">
      <c r="A346" s="101">
        <v>174</v>
      </c>
      <c r="B346" s="92" t="s">
        <v>166</v>
      </c>
      <c r="C346" s="93" t="s">
        <v>166</v>
      </c>
      <c r="D346" s="94" t="s">
        <v>196</v>
      </c>
      <c r="E346" s="95" t="s">
        <v>95</v>
      </c>
      <c r="F346" s="22"/>
      <c r="G346" s="23"/>
      <c r="H346" s="23"/>
      <c r="I346" s="23"/>
      <c r="J346" s="23"/>
      <c r="K346" s="23">
        <v>32.9</v>
      </c>
      <c r="L346" s="23"/>
      <c r="M346" s="23"/>
      <c r="N346" s="23"/>
      <c r="O346" s="23"/>
      <c r="P346" s="23"/>
      <c r="Q346" s="23">
        <v>31</v>
      </c>
      <c r="R346" s="23"/>
      <c r="S346" s="23"/>
      <c r="T346" s="23"/>
      <c r="U346" s="24"/>
      <c r="V346" s="30">
        <v>28.6</v>
      </c>
      <c r="W346" s="31"/>
      <c r="X346" s="31"/>
      <c r="Y346" s="31"/>
      <c r="Z346" s="30"/>
      <c r="AA346" s="32"/>
    </row>
    <row r="347" spans="1:27" s="100" customFormat="1" ht="9.75">
      <c r="A347" s="80">
        <v>174</v>
      </c>
      <c r="B347" s="96" t="s">
        <v>166</v>
      </c>
      <c r="C347" s="97"/>
      <c r="D347" s="98"/>
      <c r="E347" s="84" t="s">
        <v>94</v>
      </c>
      <c r="F347" s="9"/>
      <c r="G347" s="10"/>
      <c r="H347" s="10"/>
      <c r="I347" s="10"/>
      <c r="J347" s="10"/>
      <c r="K347" s="10">
        <v>39.1</v>
      </c>
      <c r="L347" s="10"/>
      <c r="M347" s="10"/>
      <c r="N347" s="10"/>
      <c r="O347" s="10"/>
      <c r="P347" s="10"/>
      <c r="Q347" s="10">
        <v>29.8</v>
      </c>
      <c r="R347" s="10"/>
      <c r="S347" s="10"/>
      <c r="T347" s="10"/>
      <c r="U347" s="11"/>
      <c r="V347" s="42">
        <v>32</v>
      </c>
      <c r="W347" s="16"/>
      <c r="X347" s="16"/>
      <c r="Y347" s="16"/>
      <c r="Z347" s="15"/>
      <c r="AA347" s="33"/>
    </row>
    <row r="348" spans="1:27" s="100" customFormat="1" ht="10.5" thickBot="1">
      <c r="A348" s="87">
        <v>174</v>
      </c>
      <c r="B348" s="87" t="s">
        <v>166</v>
      </c>
      <c r="C348" s="88"/>
      <c r="D348" s="99"/>
      <c r="E348" s="90" t="s">
        <v>96</v>
      </c>
      <c r="F348" s="26"/>
      <c r="G348" s="17"/>
      <c r="H348" s="17"/>
      <c r="I348" s="17"/>
      <c r="J348" s="17"/>
      <c r="K348" s="17">
        <v>31</v>
      </c>
      <c r="L348" s="17"/>
      <c r="M348" s="17"/>
      <c r="N348" s="17"/>
      <c r="O348" s="17"/>
      <c r="P348" s="17"/>
      <c r="Q348" s="17">
        <v>34.5</v>
      </c>
      <c r="R348" s="17"/>
      <c r="S348" s="17"/>
      <c r="T348" s="17"/>
      <c r="U348" s="18"/>
      <c r="V348" s="27">
        <v>27.9</v>
      </c>
      <c r="W348" s="28"/>
      <c r="X348" s="28"/>
      <c r="Y348" s="28"/>
      <c r="Z348" s="27"/>
      <c r="AA348" s="29"/>
    </row>
    <row r="349" spans="1:27" s="100" customFormat="1" ht="10.5" thickTop="1">
      <c r="A349" s="101">
        <v>179</v>
      </c>
      <c r="B349" s="92" t="s">
        <v>79</v>
      </c>
      <c r="C349" s="93" t="s">
        <v>79</v>
      </c>
      <c r="D349" s="94"/>
      <c r="E349" s="95" t="s">
        <v>95</v>
      </c>
      <c r="F349" s="22">
        <v>24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4"/>
      <c r="V349" s="30"/>
      <c r="W349" s="31"/>
      <c r="X349" s="31"/>
      <c r="Y349" s="31"/>
      <c r="Z349" s="30"/>
      <c r="AA349" s="32"/>
    </row>
    <row r="350" spans="1:27" s="100" customFormat="1" ht="9.75">
      <c r="A350" s="80">
        <v>179</v>
      </c>
      <c r="B350" s="96" t="s">
        <v>79</v>
      </c>
      <c r="C350" s="97"/>
      <c r="D350" s="98"/>
      <c r="E350" s="84" t="s">
        <v>94</v>
      </c>
      <c r="F350" s="9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1"/>
      <c r="V350" s="15"/>
      <c r="W350" s="16"/>
      <c r="X350" s="16"/>
      <c r="Y350" s="16"/>
      <c r="Z350" s="15"/>
      <c r="AA350" s="33"/>
    </row>
    <row r="351" spans="1:27" s="100" customFormat="1" ht="10.5" thickBot="1">
      <c r="A351" s="87">
        <v>179</v>
      </c>
      <c r="B351" s="87" t="s">
        <v>79</v>
      </c>
      <c r="C351" s="88"/>
      <c r="D351" s="99"/>
      <c r="E351" s="90" t="s">
        <v>96</v>
      </c>
      <c r="F351" s="26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8"/>
      <c r="V351" s="27"/>
      <c r="W351" s="28"/>
      <c r="X351" s="28"/>
      <c r="Y351" s="28"/>
      <c r="Z351" s="27"/>
      <c r="AA351" s="29"/>
    </row>
    <row r="352" spans="1:27" s="100" customFormat="1" ht="10.5" thickTop="1">
      <c r="A352" s="101">
        <v>182</v>
      </c>
      <c r="B352" s="92" t="s">
        <v>80</v>
      </c>
      <c r="C352" s="93" t="s">
        <v>80</v>
      </c>
      <c r="D352" s="94"/>
      <c r="E352" s="95" t="s">
        <v>95</v>
      </c>
      <c r="F352" s="22">
        <v>23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4"/>
      <c r="V352" s="30"/>
      <c r="W352" s="31"/>
      <c r="X352" s="31"/>
      <c r="Y352" s="31"/>
      <c r="Z352" s="30"/>
      <c r="AA352" s="32"/>
    </row>
    <row r="353" spans="1:27" s="100" customFormat="1" ht="9.75">
      <c r="A353" s="80">
        <v>182</v>
      </c>
      <c r="B353" s="96" t="s">
        <v>80</v>
      </c>
      <c r="C353" s="97"/>
      <c r="D353" s="98"/>
      <c r="E353" s="84" t="s">
        <v>94</v>
      </c>
      <c r="F353" s="9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1"/>
      <c r="V353" s="15"/>
      <c r="W353" s="16"/>
      <c r="X353" s="16"/>
      <c r="Y353" s="16"/>
      <c r="Z353" s="15"/>
      <c r="AA353" s="33"/>
    </row>
    <row r="354" spans="1:27" s="100" customFormat="1" ht="10.5" thickBot="1">
      <c r="A354" s="87">
        <v>182</v>
      </c>
      <c r="B354" s="87" t="s">
        <v>80</v>
      </c>
      <c r="C354" s="88"/>
      <c r="D354" s="99"/>
      <c r="E354" s="90" t="s">
        <v>96</v>
      </c>
      <c r="F354" s="26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8"/>
      <c r="V354" s="27"/>
      <c r="W354" s="28"/>
      <c r="X354" s="28"/>
      <c r="Y354" s="28"/>
      <c r="Z354" s="27"/>
      <c r="AA354" s="29"/>
    </row>
    <row r="355" spans="1:27" s="100" customFormat="1" ht="10.5" thickTop="1">
      <c r="A355" s="101">
        <v>183</v>
      </c>
      <c r="B355" s="92" t="s">
        <v>167</v>
      </c>
      <c r="C355" s="93" t="s">
        <v>167</v>
      </c>
      <c r="D355" s="94" t="s">
        <v>196</v>
      </c>
      <c r="E355" s="95" t="s">
        <v>95</v>
      </c>
      <c r="F355" s="22">
        <v>58</v>
      </c>
      <c r="G355" s="23"/>
      <c r="H355" s="23"/>
      <c r="I355" s="23"/>
      <c r="J355" s="23"/>
      <c r="K355" s="23"/>
      <c r="L355" s="23"/>
      <c r="M355" s="23">
        <v>24</v>
      </c>
      <c r="N355" s="23"/>
      <c r="O355" s="23">
        <v>57</v>
      </c>
      <c r="P355" s="23"/>
      <c r="Q355" s="23"/>
      <c r="R355" s="23">
        <v>59.2</v>
      </c>
      <c r="S355" s="23">
        <v>56.8</v>
      </c>
      <c r="T355" s="23">
        <v>56</v>
      </c>
      <c r="U355" s="24">
        <v>53.4</v>
      </c>
      <c r="V355" s="30">
        <v>51.1</v>
      </c>
      <c r="W355" s="31">
        <v>49.4</v>
      </c>
      <c r="X355" s="31">
        <v>49.4</v>
      </c>
      <c r="Y355" s="31"/>
      <c r="Z355" s="30"/>
      <c r="AA355" s="32"/>
    </row>
    <row r="356" spans="1:27" s="100" customFormat="1" ht="9.75">
      <c r="A356" s="80">
        <v>183</v>
      </c>
      <c r="B356" s="96" t="s">
        <v>167</v>
      </c>
      <c r="C356" s="97"/>
      <c r="D356" s="98"/>
      <c r="E356" s="84" t="s">
        <v>94</v>
      </c>
      <c r="F356" s="9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>
        <v>70.1</v>
      </c>
      <c r="S356" s="10">
        <v>68</v>
      </c>
      <c r="T356" s="10">
        <v>66.8</v>
      </c>
      <c r="U356" s="11">
        <v>61.7</v>
      </c>
      <c r="V356" s="15">
        <v>59.7</v>
      </c>
      <c r="W356" s="16">
        <v>58.7</v>
      </c>
      <c r="X356" s="16">
        <v>58.3</v>
      </c>
      <c r="Y356" s="16"/>
      <c r="Z356" s="15"/>
      <c r="AA356" s="33"/>
    </row>
    <row r="357" spans="1:27" s="100" customFormat="1" ht="10.5" thickBot="1">
      <c r="A357" s="87">
        <v>183</v>
      </c>
      <c r="B357" s="87" t="s">
        <v>167</v>
      </c>
      <c r="C357" s="88"/>
      <c r="D357" s="99"/>
      <c r="E357" s="90" t="s">
        <v>96</v>
      </c>
      <c r="F357" s="26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>
        <v>52.9</v>
      </c>
      <c r="S357" s="17">
        <v>50.4</v>
      </c>
      <c r="T357" s="17">
        <v>49.5</v>
      </c>
      <c r="U357" s="18">
        <v>48.4</v>
      </c>
      <c r="V357" s="27">
        <v>46.3</v>
      </c>
      <c r="W357" s="28">
        <v>44.6</v>
      </c>
      <c r="X357" s="28">
        <v>44.8</v>
      </c>
      <c r="Y357" s="28"/>
      <c r="Z357" s="27"/>
      <c r="AA357" s="29"/>
    </row>
    <row r="358" spans="1:27" s="100" customFormat="1" ht="10.5" thickTop="1">
      <c r="A358" s="101">
        <v>185</v>
      </c>
      <c r="B358" s="92" t="s">
        <v>134</v>
      </c>
      <c r="C358" s="93" t="s">
        <v>134</v>
      </c>
      <c r="D358" s="94"/>
      <c r="E358" s="95" t="s">
        <v>95</v>
      </c>
      <c r="F358" s="22"/>
      <c r="G358" s="23"/>
      <c r="H358" s="23"/>
      <c r="I358" s="23"/>
      <c r="J358" s="23"/>
      <c r="K358" s="23"/>
      <c r="L358" s="23">
        <v>54.5</v>
      </c>
      <c r="M358" s="23"/>
      <c r="N358" s="23"/>
      <c r="O358" s="23"/>
      <c r="P358" s="23"/>
      <c r="Q358" s="23">
        <v>51.9</v>
      </c>
      <c r="R358" s="23">
        <v>50.8</v>
      </c>
      <c r="S358" s="23">
        <v>46.3</v>
      </c>
      <c r="T358" s="23">
        <v>42.9</v>
      </c>
      <c r="U358" s="24">
        <v>41.6</v>
      </c>
      <c r="V358" s="35">
        <v>38</v>
      </c>
      <c r="W358" s="34">
        <v>36</v>
      </c>
      <c r="X358" s="31">
        <v>32.9</v>
      </c>
      <c r="Y358" s="31">
        <v>33.6</v>
      </c>
      <c r="Z358" s="30">
        <v>35.4</v>
      </c>
      <c r="AA358" s="32"/>
    </row>
    <row r="359" spans="1:27" s="100" customFormat="1" ht="9.75">
      <c r="A359" s="80">
        <v>185</v>
      </c>
      <c r="B359" s="96" t="s">
        <v>134</v>
      </c>
      <c r="C359" s="97"/>
      <c r="D359" s="98"/>
      <c r="E359" s="84" t="s">
        <v>94</v>
      </c>
      <c r="F359" s="9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1"/>
      <c r="V359" s="15"/>
      <c r="W359" s="16"/>
      <c r="X359" s="16"/>
      <c r="Y359" s="16"/>
      <c r="Z359" s="15"/>
      <c r="AA359" s="33"/>
    </row>
    <row r="360" spans="1:27" s="100" customFormat="1" ht="10.5" thickBot="1">
      <c r="A360" s="87">
        <v>185</v>
      </c>
      <c r="B360" s="87" t="s">
        <v>134</v>
      </c>
      <c r="C360" s="88"/>
      <c r="D360" s="99"/>
      <c r="E360" s="90" t="s">
        <v>96</v>
      </c>
      <c r="F360" s="26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8"/>
      <c r="V360" s="27"/>
      <c r="W360" s="28"/>
      <c r="X360" s="28"/>
      <c r="Y360" s="28"/>
      <c r="Z360" s="27"/>
      <c r="AA360" s="29"/>
    </row>
    <row r="361" spans="1:27" s="100" customFormat="1" ht="10.5" thickTop="1">
      <c r="A361" s="101">
        <v>184</v>
      </c>
      <c r="B361" s="92" t="s">
        <v>28</v>
      </c>
      <c r="C361" s="93" t="s">
        <v>28</v>
      </c>
      <c r="D361" s="94"/>
      <c r="E361" s="95" t="s">
        <v>95</v>
      </c>
      <c r="F361" s="22">
        <v>52.1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>
        <v>71.7</v>
      </c>
      <c r="R361" s="23"/>
      <c r="S361" s="23"/>
      <c r="T361" s="23"/>
      <c r="U361" s="24"/>
      <c r="V361" s="30"/>
      <c r="W361" s="31"/>
      <c r="X361" s="31"/>
      <c r="Y361" s="31"/>
      <c r="Z361" s="30"/>
      <c r="AA361" s="32"/>
    </row>
    <row r="362" spans="1:27" s="100" customFormat="1" ht="9.75">
      <c r="A362" s="80">
        <v>184</v>
      </c>
      <c r="B362" s="96" t="s">
        <v>28</v>
      </c>
      <c r="C362" s="97"/>
      <c r="D362" s="98"/>
      <c r="E362" s="84" t="s">
        <v>94</v>
      </c>
      <c r="F362" s="9">
        <v>32.05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>
        <v>80.2</v>
      </c>
      <c r="R362" s="10"/>
      <c r="S362" s="10"/>
      <c r="T362" s="10"/>
      <c r="U362" s="11"/>
      <c r="V362" s="15"/>
      <c r="W362" s="16"/>
      <c r="X362" s="16"/>
      <c r="Y362" s="16"/>
      <c r="Z362" s="15"/>
      <c r="AA362" s="33"/>
    </row>
    <row r="363" spans="1:27" s="100" customFormat="1" ht="10.5" thickBot="1">
      <c r="A363" s="87">
        <v>184</v>
      </c>
      <c r="B363" s="87" t="s">
        <v>28</v>
      </c>
      <c r="C363" s="88"/>
      <c r="D363" s="99"/>
      <c r="E363" s="90" t="s">
        <v>96</v>
      </c>
      <c r="F363" s="26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>
        <v>50.9</v>
      </c>
      <c r="R363" s="17"/>
      <c r="S363" s="17"/>
      <c r="T363" s="17"/>
      <c r="U363" s="18"/>
      <c r="V363" s="27"/>
      <c r="W363" s="28"/>
      <c r="X363" s="28"/>
      <c r="Y363" s="28"/>
      <c r="Z363" s="27"/>
      <c r="AA363" s="29"/>
    </row>
    <row r="364" spans="1:27" s="100" customFormat="1" ht="10.5" thickTop="1">
      <c r="A364" s="101">
        <v>187</v>
      </c>
      <c r="B364" s="92" t="s">
        <v>81</v>
      </c>
      <c r="C364" s="93" t="s">
        <v>81</v>
      </c>
      <c r="D364" s="94"/>
      <c r="E364" s="95" t="s">
        <v>95</v>
      </c>
      <c r="F364" s="22">
        <v>45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4"/>
      <c r="V364" s="30"/>
      <c r="W364" s="31"/>
      <c r="X364" s="31"/>
      <c r="Y364" s="31"/>
      <c r="Z364" s="30"/>
      <c r="AA364" s="32"/>
    </row>
    <row r="365" spans="1:27" s="100" customFormat="1" ht="9.75">
      <c r="A365" s="80">
        <v>187</v>
      </c>
      <c r="B365" s="96" t="s">
        <v>81</v>
      </c>
      <c r="C365" s="97"/>
      <c r="D365" s="98"/>
      <c r="E365" s="84" t="s">
        <v>94</v>
      </c>
      <c r="F365" s="9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1"/>
      <c r="V365" s="15"/>
      <c r="W365" s="16"/>
      <c r="X365" s="16"/>
      <c r="Y365" s="16"/>
      <c r="Z365" s="15"/>
      <c r="AA365" s="33"/>
    </row>
    <row r="366" spans="1:27" s="100" customFormat="1" ht="10.5" thickBot="1">
      <c r="A366" s="87">
        <v>187</v>
      </c>
      <c r="B366" s="87" t="s">
        <v>81</v>
      </c>
      <c r="C366" s="88"/>
      <c r="D366" s="99"/>
      <c r="E366" s="90" t="s">
        <v>96</v>
      </c>
      <c r="F366" s="26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8"/>
      <c r="V366" s="27"/>
      <c r="W366" s="28"/>
      <c r="X366" s="28"/>
      <c r="Y366" s="28"/>
      <c r="Z366" s="27"/>
      <c r="AA366" s="29"/>
    </row>
    <row r="367" spans="1:27" s="100" customFormat="1" ht="10.5" thickTop="1">
      <c r="A367" s="101">
        <v>189</v>
      </c>
      <c r="B367" s="92" t="s">
        <v>82</v>
      </c>
      <c r="C367" s="93" t="s">
        <v>82</v>
      </c>
      <c r="D367" s="94"/>
      <c r="E367" s="95" t="s">
        <v>95</v>
      </c>
      <c r="F367" s="22">
        <v>49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4"/>
      <c r="V367" s="30"/>
      <c r="W367" s="31"/>
      <c r="X367" s="31"/>
      <c r="Y367" s="31"/>
      <c r="Z367" s="30"/>
      <c r="AA367" s="32"/>
    </row>
    <row r="368" spans="1:27" s="100" customFormat="1" ht="9.75">
      <c r="A368" s="80">
        <v>189</v>
      </c>
      <c r="B368" s="96" t="s">
        <v>82</v>
      </c>
      <c r="C368" s="97"/>
      <c r="D368" s="98"/>
      <c r="E368" s="84" t="s">
        <v>94</v>
      </c>
      <c r="F368" s="9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1"/>
      <c r="V368" s="15"/>
      <c r="W368" s="16"/>
      <c r="X368" s="16"/>
      <c r="Y368" s="16"/>
      <c r="Z368" s="15"/>
      <c r="AA368" s="33"/>
    </row>
    <row r="369" spans="1:27" s="100" customFormat="1" ht="10.5" thickBot="1">
      <c r="A369" s="87">
        <v>189</v>
      </c>
      <c r="B369" s="87" t="s">
        <v>82</v>
      </c>
      <c r="C369" s="88"/>
      <c r="D369" s="99"/>
      <c r="E369" s="90" t="s">
        <v>96</v>
      </c>
      <c r="F369" s="26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8"/>
      <c r="V369" s="27"/>
      <c r="W369" s="28"/>
      <c r="X369" s="28"/>
      <c r="Y369" s="28"/>
      <c r="Z369" s="27"/>
      <c r="AA369" s="29"/>
    </row>
    <row r="370" spans="1:27" s="100" customFormat="1" ht="10.5" thickTop="1">
      <c r="A370" s="101">
        <v>244</v>
      </c>
      <c r="B370" s="92" t="s">
        <v>83</v>
      </c>
      <c r="C370" s="93" t="s">
        <v>83</v>
      </c>
      <c r="D370" s="94"/>
      <c r="E370" s="95" t="s">
        <v>95</v>
      </c>
      <c r="F370" s="22"/>
      <c r="G370" s="23"/>
      <c r="H370" s="23"/>
      <c r="I370" s="23"/>
      <c r="J370" s="23"/>
      <c r="K370" s="23"/>
      <c r="L370" s="23"/>
      <c r="M370" s="23"/>
      <c r="N370" s="23">
        <v>49.2</v>
      </c>
      <c r="O370" s="23"/>
      <c r="P370" s="23"/>
      <c r="Q370" s="23"/>
      <c r="R370" s="23"/>
      <c r="S370" s="23"/>
      <c r="T370" s="23"/>
      <c r="U370" s="24"/>
      <c r="V370" s="30"/>
      <c r="W370" s="31"/>
      <c r="X370" s="31"/>
      <c r="Y370" s="31"/>
      <c r="Z370" s="30"/>
      <c r="AA370" s="32"/>
    </row>
    <row r="371" spans="1:27" s="100" customFormat="1" ht="9.75">
      <c r="A371" s="80">
        <v>244</v>
      </c>
      <c r="B371" s="96" t="s">
        <v>83</v>
      </c>
      <c r="C371" s="97"/>
      <c r="D371" s="98"/>
      <c r="E371" s="84" t="s">
        <v>94</v>
      </c>
      <c r="F371" s="9">
        <v>53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1"/>
      <c r="V371" s="15"/>
      <c r="W371" s="16"/>
      <c r="X371" s="16"/>
      <c r="Y371" s="16"/>
      <c r="Z371" s="15"/>
      <c r="AA371" s="33"/>
    </row>
    <row r="372" spans="1:27" s="100" customFormat="1" ht="10.5" thickBot="1">
      <c r="A372" s="87">
        <v>244</v>
      </c>
      <c r="B372" s="87" t="s">
        <v>83</v>
      </c>
      <c r="C372" s="88"/>
      <c r="D372" s="99"/>
      <c r="E372" s="90" t="s">
        <v>96</v>
      </c>
      <c r="F372" s="26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8"/>
      <c r="V372" s="27"/>
      <c r="W372" s="28"/>
      <c r="X372" s="28"/>
      <c r="Y372" s="28"/>
      <c r="Z372" s="27"/>
      <c r="AA372" s="29"/>
    </row>
    <row r="373" spans="1:27" s="100" customFormat="1" ht="12" thickTop="1">
      <c r="A373" s="101">
        <v>195</v>
      </c>
      <c r="B373" s="92" t="s">
        <v>29</v>
      </c>
      <c r="C373" s="93" t="s">
        <v>29</v>
      </c>
      <c r="D373" s="94"/>
      <c r="E373" s="95" t="s">
        <v>95</v>
      </c>
      <c r="F373" s="22"/>
      <c r="G373" s="23"/>
      <c r="H373" s="23"/>
      <c r="I373" s="23"/>
      <c r="J373" s="23"/>
      <c r="K373" s="23">
        <v>53</v>
      </c>
      <c r="L373" s="23"/>
      <c r="M373" s="23"/>
      <c r="N373" s="23"/>
      <c r="O373" s="23"/>
      <c r="P373" s="23"/>
      <c r="Q373" s="23"/>
      <c r="R373" s="23"/>
      <c r="S373" s="23"/>
      <c r="T373" s="23"/>
      <c r="U373" s="24" t="s">
        <v>276</v>
      </c>
      <c r="V373" s="30"/>
      <c r="W373" s="31"/>
      <c r="X373" s="31"/>
      <c r="Y373" s="31"/>
      <c r="Z373" s="30"/>
      <c r="AA373" s="32"/>
    </row>
    <row r="374" spans="1:27" s="100" customFormat="1" ht="11.25">
      <c r="A374" s="80">
        <v>195</v>
      </c>
      <c r="B374" s="96" t="s">
        <v>29</v>
      </c>
      <c r="C374" s="97"/>
      <c r="D374" s="98"/>
      <c r="E374" s="84" t="s">
        <v>94</v>
      </c>
      <c r="F374" s="9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40" t="s">
        <v>277</v>
      </c>
      <c r="V374" s="15"/>
      <c r="W374" s="16"/>
      <c r="X374" s="16"/>
      <c r="Y374" s="16"/>
      <c r="Z374" s="15"/>
      <c r="AA374" s="33"/>
    </row>
    <row r="375" spans="1:27" s="100" customFormat="1" ht="12" thickBot="1">
      <c r="A375" s="87">
        <v>195</v>
      </c>
      <c r="B375" s="87" t="s">
        <v>29</v>
      </c>
      <c r="C375" s="88"/>
      <c r="D375" s="99"/>
      <c r="E375" s="90" t="s">
        <v>96</v>
      </c>
      <c r="F375" s="26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41" t="s">
        <v>278</v>
      </c>
      <c r="V375" s="27"/>
      <c r="W375" s="28"/>
      <c r="X375" s="28"/>
      <c r="Y375" s="28"/>
      <c r="Z375" s="27"/>
      <c r="AA375" s="29"/>
    </row>
    <row r="376" spans="1:27" s="100" customFormat="1" ht="12" thickTop="1">
      <c r="A376" s="97">
        <v>272</v>
      </c>
      <c r="B376" s="97" t="s">
        <v>183</v>
      </c>
      <c r="C376" s="97" t="s">
        <v>183</v>
      </c>
      <c r="D376" s="98"/>
      <c r="E376" s="95" t="s">
        <v>95</v>
      </c>
      <c r="F376" s="22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4"/>
      <c r="V376" s="30"/>
      <c r="W376" s="31" t="s">
        <v>279</v>
      </c>
      <c r="X376" s="31" t="s">
        <v>280</v>
      </c>
      <c r="Y376" s="31" t="s">
        <v>281</v>
      </c>
      <c r="Z376" s="30" t="s">
        <v>282</v>
      </c>
      <c r="AA376" s="32"/>
    </row>
    <row r="377" spans="1:27" s="100" customFormat="1" ht="11.25">
      <c r="A377" s="97">
        <v>273</v>
      </c>
      <c r="B377" s="97" t="s">
        <v>183</v>
      </c>
      <c r="C377" s="97"/>
      <c r="D377" s="98"/>
      <c r="E377" s="84" t="s">
        <v>94</v>
      </c>
      <c r="F377" s="9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1"/>
      <c r="V377" s="15"/>
      <c r="W377" s="16" t="s">
        <v>283</v>
      </c>
      <c r="X377" s="16" t="s">
        <v>284</v>
      </c>
      <c r="Y377" s="16" t="s">
        <v>285</v>
      </c>
      <c r="Z377" s="15" t="s">
        <v>286</v>
      </c>
      <c r="AA377" s="33"/>
    </row>
    <row r="378" spans="1:27" s="100" customFormat="1" ht="12" thickBot="1">
      <c r="A378" s="97">
        <v>274</v>
      </c>
      <c r="B378" s="97" t="s">
        <v>183</v>
      </c>
      <c r="C378" s="97"/>
      <c r="D378" s="98"/>
      <c r="E378" s="90" t="s">
        <v>96</v>
      </c>
      <c r="F378" s="26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8"/>
      <c r="V378" s="27"/>
      <c r="W378" s="28" t="s">
        <v>287</v>
      </c>
      <c r="X378" s="28" t="s">
        <v>288</v>
      </c>
      <c r="Y378" s="28" t="s">
        <v>289</v>
      </c>
      <c r="Z378" s="27" t="s">
        <v>290</v>
      </c>
      <c r="AA378" s="29"/>
    </row>
    <row r="379" spans="1:27" s="100" customFormat="1" ht="10.5" thickTop="1">
      <c r="A379" s="101">
        <v>186</v>
      </c>
      <c r="B379" s="92" t="s">
        <v>168</v>
      </c>
      <c r="C379" s="93" t="s">
        <v>168</v>
      </c>
      <c r="D379" s="94" t="s">
        <v>187</v>
      </c>
      <c r="E379" s="95" t="s">
        <v>95</v>
      </c>
      <c r="F379" s="22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>
        <v>59.9</v>
      </c>
      <c r="R379" s="23"/>
      <c r="S379" s="23">
        <v>55</v>
      </c>
      <c r="T379" s="23"/>
      <c r="U379" s="24"/>
      <c r="V379" s="30"/>
      <c r="W379" s="31"/>
      <c r="X379" s="31"/>
      <c r="Y379" s="31"/>
      <c r="Z379" s="30"/>
      <c r="AA379" s="32"/>
    </row>
    <row r="380" spans="1:27" s="100" customFormat="1" ht="9.75">
      <c r="A380" s="80">
        <v>186</v>
      </c>
      <c r="B380" s="96" t="s">
        <v>168</v>
      </c>
      <c r="C380" s="97"/>
      <c r="D380" s="98"/>
      <c r="E380" s="84" t="s">
        <v>94</v>
      </c>
      <c r="F380" s="9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1"/>
      <c r="V380" s="15"/>
      <c r="W380" s="16"/>
      <c r="X380" s="16"/>
      <c r="Y380" s="16"/>
      <c r="Z380" s="15"/>
      <c r="AA380" s="33"/>
    </row>
    <row r="381" spans="1:27" s="100" customFormat="1" ht="10.5" thickBot="1">
      <c r="A381" s="87">
        <v>186</v>
      </c>
      <c r="B381" s="87" t="s">
        <v>168</v>
      </c>
      <c r="C381" s="88"/>
      <c r="D381" s="99"/>
      <c r="E381" s="90" t="s">
        <v>96</v>
      </c>
      <c r="F381" s="26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8"/>
      <c r="V381" s="27"/>
      <c r="W381" s="28"/>
      <c r="X381" s="28"/>
      <c r="Y381" s="28"/>
      <c r="Z381" s="27"/>
      <c r="AA381" s="29"/>
    </row>
    <row r="382" spans="1:27" s="100" customFormat="1" ht="12" thickTop="1">
      <c r="A382" s="101">
        <v>196</v>
      </c>
      <c r="B382" s="92" t="s">
        <v>133</v>
      </c>
      <c r="C382" s="93" t="s">
        <v>133</v>
      </c>
      <c r="D382" s="94"/>
      <c r="E382" s="95" t="s">
        <v>95</v>
      </c>
      <c r="F382" s="22" t="s">
        <v>198</v>
      </c>
      <c r="G382" s="23"/>
      <c r="H382" s="23"/>
      <c r="I382" s="23" t="s">
        <v>199</v>
      </c>
      <c r="J382" s="23"/>
      <c r="K382" s="23"/>
      <c r="L382" s="23"/>
      <c r="M382" s="23"/>
      <c r="N382" s="23"/>
      <c r="O382" s="23"/>
      <c r="P382" s="23" t="s">
        <v>291</v>
      </c>
      <c r="Q382" s="23"/>
      <c r="R382" s="23"/>
      <c r="S382" s="23"/>
      <c r="T382" s="23"/>
      <c r="U382" s="24"/>
      <c r="V382" s="30"/>
      <c r="W382" s="31">
        <v>32.7</v>
      </c>
      <c r="X382" s="31"/>
      <c r="Y382" s="31"/>
      <c r="Z382" s="30"/>
      <c r="AA382" s="32"/>
    </row>
    <row r="383" spans="1:27" s="100" customFormat="1" ht="9.75">
      <c r="A383" s="80">
        <v>196</v>
      </c>
      <c r="B383" s="96" t="s">
        <v>133</v>
      </c>
      <c r="C383" s="97"/>
      <c r="D383" s="98"/>
      <c r="E383" s="84" t="s">
        <v>94</v>
      </c>
      <c r="F383" s="9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1"/>
      <c r="V383" s="15"/>
      <c r="W383" s="16"/>
      <c r="X383" s="16"/>
      <c r="Y383" s="16"/>
      <c r="Z383" s="15"/>
      <c r="AA383" s="33"/>
    </row>
    <row r="384" spans="1:27" s="100" customFormat="1" ht="10.5" thickBot="1">
      <c r="A384" s="87">
        <v>196</v>
      </c>
      <c r="B384" s="87" t="s">
        <v>133</v>
      </c>
      <c r="C384" s="88"/>
      <c r="D384" s="99"/>
      <c r="E384" s="90" t="s">
        <v>96</v>
      </c>
      <c r="F384" s="26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8"/>
      <c r="V384" s="27"/>
      <c r="W384" s="28"/>
      <c r="X384" s="28"/>
      <c r="Y384" s="28"/>
      <c r="Z384" s="27"/>
      <c r="AA384" s="29"/>
    </row>
    <row r="385" spans="1:27" s="100" customFormat="1" ht="12" thickTop="1">
      <c r="A385" s="101">
        <v>197</v>
      </c>
      <c r="B385" s="92" t="s">
        <v>100</v>
      </c>
      <c r="C385" s="93" t="s">
        <v>100</v>
      </c>
      <c r="D385" s="94"/>
      <c r="E385" s="95" t="s">
        <v>95</v>
      </c>
      <c r="F385" s="22" t="s">
        <v>200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>
        <v>49.3</v>
      </c>
      <c r="U385" s="24"/>
      <c r="V385" s="30"/>
      <c r="W385" s="31"/>
      <c r="X385" s="31"/>
      <c r="Y385" s="31"/>
      <c r="Z385" s="30"/>
      <c r="AA385" s="32"/>
    </row>
    <row r="386" spans="1:27" s="100" customFormat="1" ht="11.25">
      <c r="A386" s="80">
        <v>197</v>
      </c>
      <c r="B386" s="96" t="s">
        <v>100</v>
      </c>
      <c r="C386" s="97"/>
      <c r="D386" s="98"/>
      <c r="E386" s="84" t="s">
        <v>94</v>
      </c>
      <c r="F386" s="9" t="s">
        <v>201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1"/>
      <c r="V386" s="15"/>
      <c r="W386" s="16"/>
      <c r="X386" s="16"/>
      <c r="Y386" s="16"/>
      <c r="Z386" s="15"/>
      <c r="AA386" s="33"/>
    </row>
    <row r="387" spans="1:27" s="100" customFormat="1" ht="12" thickBot="1">
      <c r="A387" s="87">
        <v>197</v>
      </c>
      <c r="B387" s="87" t="s">
        <v>100</v>
      </c>
      <c r="C387" s="88"/>
      <c r="D387" s="99"/>
      <c r="E387" s="90" t="s">
        <v>96</v>
      </c>
      <c r="F387" s="26" t="s">
        <v>202</v>
      </c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8"/>
      <c r="V387" s="27"/>
      <c r="W387" s="28"/>
      <c r="X387" s="28"/>
      <c r="Y387" s="28"/>
      <c r="Z387" s="27"/>
      <c r="AA387" s="29"/>
    </row>
    <row r="388" spans="1:27" s="100" customFormat="1" ht="10.5" thickTop="1">
      <c r="A388" s="101">
        <v>200</v>
      </c>
      <c r="B388" s="92" t="s">
        <v>84</v>
      </c>
      <c r="C388" s="93" t="s">
        <v>84</v>
      </c>
      <c r="D388" s="94"/>
      <c r="E388" s="95" t="s">
        <v>95</v>
      </c>
      <c r="F388" s="22">
        <v>37</v>
      </c>
      <c r="G388" s="23"/>
      <c r="H388" s="23"/>
      <c r="I388" s="23">
        <v>27</v>
      </c>
      <c r="J388" s="23"/>
      <c r="K388" s="23"/>
      <c r="L388" s="23"/>
      <c r="M388" s="23"/>
      <c r="N388" s="23"/>
      <c r="O388" s="23"/>
      <c r="P388" s="23"/>
      <c r="Q388" s="23"/>
      <c r="R388" s="23"/>
      <c r="S388" s="23">
        <v>21.9</v>
      </c>
      <c r="T388" s="23"/>
      <c r="U388" s="24"/>
      <c r="V388" s="30"/>
      <c r="W388" s="31"/>
      <c r="X388" s="31"/>
      <c r="Y388" s="31"/>
      <c r="Z388" s="30"/>
      <c r="AA388" s="32"/>
    </row>
    <row r="389" spans="1:27" s="100" customFormat="1" ht="9.75">
      <c r="A389" s="80">
        <v>200</v>
      </c>
      <c r="B389" s="96" t="s">
        <v>84</v>
      </c>
      <c r="C389" s="97"/>
      <c r="D389" s="98"/>
      <c r="E389" s="84" t="s">
        <v>94</v>
      </c>
      <c r="F389" s="9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1"/>
      <c r="V389" s="15"/>
      <c r="W389" s="16"/>
      <c r="X389" s="16"/>
      <c r="Y389" s="16"/>
      <c r="Z389" s="15"/>
      <c r="AA389" s="33"/>
    </row>
    <row r="390" spans="1:27" s="100" customFormat="1" ht="10.5" thickBot="1">
      <c r="A390" s="87">
        <v>200</v>
      </c>
      <c r="B390" s="87" t="s">
        <v>84</v>
      </c>
      <c r="C390" s="88"/>
      <c r="D390" s="99"/>
      <c r="E390" s="90" t="s">
        <v>96</v>
      </c>
      <c r="F390" s="26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8"/>
      <c r="V390" s="27"/>
      <c r="W390" s="28"/>
      <c r="X390" s="28"/>
      <c r="Y390" s="28"/>
      <c r="Z390" s="27"/>
      <c r="AA390" s="29"/>
    </row>
    <row r="391" spans="1:27" s="100" customFormat="1" ht="10.5" thickTop="1">
      <c r="A391" s="101">
        <v>199</v>
      </c>
      <c r="B391" s="92" t="s">
        <v>85</v>
      </c>
      <c r="C391" s="93" t="s">
        <v>85</v>
      </c>
      <c r="D391" s="94"/>
      <c r="E391" s="95" t="s">
        <v>95</v>
      </c>
      <c r="F391" s="22"/>
      <c r="G391" s="23"/>
      <c r="H391" s="23"/>
      <c r="I391" s="23"/>
      <c r="J391" s="23"/>
      <c r="K391" s="23"/>
      <c r="L391" s="23"/>
      <c r="M391" s="23"/>
      <c r="N391" s="23"/>
      <c r="O391" s="23"/>
      <c r="P391" s="23">
        <v>30</v>
      </c>
      <c r="Q391" s="23"/>
      <c r="R391" s="23"/>
      <c r="S391" s="23"/>
      <c r="T391" s="23">
        <v>22.3</v>
      </c>
      <c r="U391" s="24"/>
      <c r="V391" s="30"/>
      <c r="W391" s="31"/>
      <c r="X391" s="31"/>
      <c r="Y391" s="31"/>
      <c r="Z391" s="30"/>
      <c r="AA391" s="32"/>
    </row>
    <row r="392" spans="1:27" s="100" customFormat="1" ht="9.75">
      <c r="A392" s="80">
        <v>199</v>
      </c>
      <c r="B392" s="96" t="s">
        <v>85</v>
      </c>
      <c r="C392" s="97"/>
      <c r="D392" s="98"/>
      <c r="E392" s="84" t="s">
        <v>94</v>
      </c>
      <c r="F392" s="9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1"/>
      <c r="V392" s="15"/>
      <c r="W392" s="16"/>
      <c r="X392" s="16"/>
      <c r="Y392" s="16"/>
      <c r="Z392" s="15"/>
      <c r="AA392" s="33"/>
    </row>
    <row r="393" spans="1:27" s="100" customFormat="1" ht="10.5" thickBot="1">
      <c r="A393" s="87">
        <v>199</v>
      </c>
      <c r="B393" s="87" t="s">
        <v>85</v>
      </c>
      <c r="C393" s="88"/>
      <c r="D393" s="99"/>
      <c r="E393" s="90" t="s">
        <v>96</v>
      </c>
      <c r="F393" s="26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8"/>
      <c r="V393" s="27"/>
      <c r="W393" s="28"/>
      <c r="X393" s="28"/>
      <c r="Y393" s="28"/>
      <c r="Z393" s="27"/>
      <c r="AA393" s="29"/>
    </row>
    <row r="394" spans="1:27" s="100" customFormat="1" ht="13.5" customHeight="1" thickTop="1">
      <c r="A394" s="101">
        <v>198</v>
      </c>
      <c r="B394" s="92" t="s">
        <v>101</v>
      </c>
      <c r="C394" s="93" t="s">
        <v>101</v>
      </c>
      <c r="D394" s="94"/>
      <c r="E394" s="95" t="s">
        <v>95</v>
      </c>
      <c r="F394" s="22"/>
      <c r="G394" s="23"/>
      <c r="H394" s="23"/>
      <c r="I394" s="23"/>
      <c r="J394" s="23"/>
      <c r="K394" s="23"/>
      <c r="L394" s="23">
        <v>28.410301247913523</v>
      </c>
      <c r="M394" s="23"/>
      <c r="N394" s="23"/>
      <c r="O394" s="23"/>
      <c r="P394" s="23">
        <v>26.46461734191871</v>
      </c>
      <c r="Q394" s="23">
        <v>26.119554529069617</v>
      </c>
      <c r="R394" s="23">
        <v>25.7</v>
      </c>
      <c r="S394" s="23">
        <v>25.5</v>
      </c>
      <c r="T394" s="23">
        <v>24</v>
      </c>
      <c r="U394" s="24">
        <v>22.1</v>
      </c>
      <c r="V394" s="35">
        <v>21</v>
      </c>
      <c r="W394" s="31">
        <v>20.7</v>
      </c>
      <c r="X394" s="31">
        <v>20.6</v>
      </c>
      <c r="Y394" s="31">
        <v>20.6</v>
      </c>
      <c r="Z394" s="30"/>
      <c r="AA394" s="32"/>
    </row>
    <row r="395" spans="1:27" s="100" customFormat="1" ht="13.5" customHeight="1">
      <c r="A395" s="80">
        <v>198</v>
      </c>
      <c r="B395" s="96" t="s">
        <v>101</v>
      </c>
      <c r="C395" s="97"/>
      <c r="D395" s="98"/>
      <c r="E395" s="84" t="s">
        <v>94</v>
      </c>
      <c r="F395" s="9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1"/>
      <c r="V395" s="15"/>
      <c r="W395" s="16"/>
      <c r="X395" s="16"/>
      <c r="Y395" s="16"/>
      <c r="Z395" s="15"/>
      <c r="AA395" s="33"/>
    </row>
    <row r="396" spans="1:27" s="100" customFormat="1" ht="13.5" customHeight="1" thickBot="1">
      <c r="A396" s="87">
        <v>198</v>
      </c>
      <c r="B396" s="87" t="s">
        <v>101</v>
      </c>
      <c r="C396" s="88"/>
      <c r="D396" s="99"/>
      <c r="E396" s="90" t="s">
        <v>96</v>
      </c>
      <c r="F396" s="26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8"/>
      <c r="V396" s="27"/>
      <c r="W396" s="28"/>
      <c r="X396" s="28"/>
      <c r="Y396" s="28"/>
      <c r="Z396" s="27"/>
      <c r="AA396" s="29"/>
    </row>
    <row r="397" spans="1:27" s="100" customFormat="1" ht="13.5" customHeight="1" thickTop="1">
      <c r="A397" s="101">
        <v>25</v>
      </c>
      <c r="B397" s="92" t="s">
        <v>169</v>
      </c>
      <c r="C397" s="93" t="s">
        <v>169</v>
      </c>
      <c r="D397" s="94" t="s">
        <v>187</v>
      </c>
      <c r="E397" s="95" t="s">
        <v>95</v>
      </c>
      <c r="F397" s="22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4"/>
      <c r="V397" s="30">
        <v>56.1</v>
      </c>
      <c r="W397" s="31"/>
      <c r="X397" s="31"/>
      <c r="Y397" s="31"/>
      <c r="Z397" s="30"/>
      <c r="AA397" s="32"/>
    </row>
    <row r="398" spans="1:27" s="100" customFormat="1" ht="13.5" customHeight="1">
      <c r="A398" s="80">
        <v>25</v>
      </c>
      <c r="B398" s="96" t="s">
        <v>169</v>
      </c>
      <c r="C398" s="97"/>
      <c r="D398" s="98"/>
      <c r="E398" s="84" t="s">
        <v>94</v>
      </c>
      <c r="F398" s="9"/>
      <c r="G398" s="10"/>
      <c r="H398" s="10"/>
      <c r="I398" s="10"/>
      <c r="J398" s="10">
        <v>73.7</v>
      </c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1"/>
      <c r="V398" s="15">
        <v>65.1</v>
      </c>
      <c r="W398" s="16"/>
      <c r="X398" s="16"/>
      <c r="Y398" s="16"/>
      <c r="Z398" s="15"/>
      <c r="AA398" s="33"/>
    </row>
    <row r="399" spans="1:27" s="100" customFormat="1" ht="13.5" customHeight="1" thickBot="1">
      <c r="A399" s="87">
        <v>25</v>
      </c>
      <c r="B399" s="87" t="s">
        <v>169</v>
      </c>
      <c r="C399" s="88"/>
      <c r="D399" s="99"/>
      <c r="E399" s="90" t="s">
        <v>96</v>
      </c>
      <c r="F399" s="26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8"/>
      <c r="V399" s="27">
        <v>38.2</v>
      </c>
      <c r="W399" s="28"/>
      <c r="X399" s="28"/>
      <c r="Y399" s="28"/>
      <c r="Z399" s="27"/>
      <c r="AA399" s="29"/>
    </row>
    <row r="400" spans="1:27" s="100" customFormat="1" ht="13.5" customHeight="1" thickTop="1">
      <c r="A400" s="101">
        <v>202</v>
      </c>
      <c r="B400" s="92" t="s">
        <v>170</v>
      </c>
      <c r="C400" s="93" t="s">
        <v>170</v>
      </c>
      <c r="D400" s="94" t="s">
        <v>187</v>
      </c>
      <c r="E400" s="95" t="s">
        <v>95</v>
      </c>
      <c r="F400" s="22">
        <v>25</v>
      </c>
      <c r="G400" s="23"/>
      <c r="H400" s="23"/>
      <c r="I400" s="23"/>
      <c r="J400" s="23"/>
      <c r="K400" s="23"/>
      <c r="L400" s="23">
        <v>23</v>
      </c>
      <c r="M400" s="23"/>
      <c r="N400" s="23"/>
      <c r="O400" s="23"/>
      <c r="P400" s="23"/>
      <c r="Q400" s="23">
        <v>25</v>
      </c>
      <c r="R400" s="23"/>
      <c r="S400" s="23"/>
      <c r="T400" s="23"/>
      <c r="U400" s="24"/>
      <c r="V400" s="30" t="s">
        <v>292</v>
      </c>
      <c r="W400" s="31"/>
      <c r="X400" s="31"/>
      <c r="Y400" s="31"/>
      <c r="Z400" s="30"/>
      <c r="AA400" s="32"/>
    </row>
    <row r="401" spans="1:27" s="100" customFormat="1" ht="13.5" customHeight="1">
      <c r="A401" s="80">
        <v>202</v>
      </c>
      <c r="B401" s="96" t="s">
        <v>170</v>
      </c>
      <c r="C401" s="97"/>
      <c r="D401" s="98"/>
      <c r="E401" s="84" t="s">
        <v>94</v>
      </c>
      <c r="F401" s="9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1"/>
      <c r="V401" s="15"/>
      <c r="W401" s="16"/>
      <c r="X401" s="16"/>
      <c r="Y401" s="16"/>
      <c r="Z401" s="15"/>
      <c r="AA401" s="33"/>
    </row>
    <row r="402" spans="1:27" s="100" customFormat="1" ht="13.5" customHeight="1" thickBot="1">
      <c r="A402" s="87">
        <v>202</v>
      </c>
      <c r="B402" s="87" t="s">
        <v>170</v>
      </c>
      <c r="C402" s="88"/>
      <c r="D402" s="99"/>
      <c r="E402" s="90" t="s">
        <v>96</v>
      </c>
      <c r="F402" s="26">
        <v>24.54</v>
      </c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8"/>
      <c r="V402" s="27"/>
      <c r="W402" s="28"/>
      <c r="X402" s="28"/>
      <c r="Y402" s="28"/>
      <c r="Z402" s="27"/>
      <c r="AA402" s="29"/>
    </row>
    <row r="403" spans="1:27" s="100" customFormat="1" ht="13.5" customHeight="1" thickTop="1">
      <c r="A403" s="101">
        <v>203</v>
      </c>
      <c r="B403" s="92" t="s">
        <v>86</v>
      </c>
      <c r="C403" s="93" t="s">
        <v>86</v>
      </c>
      <c r="D403" s="94"/>
      <c r="E403" s="95" t="s">
        <v>95</v>
      </c>
      <c r="F403" s="22">
        <v>38</v>
      </c>
      <c r="G403" s="23">
        <v>34</v>
      </c>
      <c r="H403" s="23"/>
      <c r="I403" s="23"/>
      <c r="J403" s="23"/>
      <c r="K403" s="23"/>
      <c r="L403" s="23"/>
      <c r="M403" s="23"/>
      <c r="N403" s="23"/>
      <c r="O403" s="23">
        <v>28.78</v>
      </c>
      <c r="P403" s="23"/>
      <c r="Q403" s="23"/>
      <c r="R403" s="23"/>
      <c r="S403" s="23"/>
      <c r="T403" s="23" t="s">
        <v>293</v>
      </c>
      <c r="U403" s="24" t="s">
        <v>294</v>
      </c>
      <c r="V403" s="30"/>
      <c r="W403" s="31"/>
      <c r="X403" s="31"/>
      <c r="Y403" s="31"/>
      <c r="Z403" s="30"/>
      <c r="AA403" s="32"/>
    </row>
    <row r="404" spans="1:27" s="100" customFormat="1" ht="13.5" customHeight="1">
      <c r="A404" s="80">
        <v>203</v>
      </c>
      <c r="B404" s="96" t="s">
        <v>86</v>
      </c>
      <c r="C404" s="97"/>
      <c r="D404" s="98"/>
      <c r="E404" s="84" t="s">
        <v>94</v>
      </c>
      <c r="F404" s="9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1"/>
      <c r="V404" s="15"/>
      <c r="W404" s="16"/>
      <c r="X404" s="16"/>
      <c r="Y404" s="16"/>
      <c r="Z404" s="15"/>
      <c r="AA404" s="33"/>
    </row>
    <row r="405" spans="1:27" s="100" customFormat="1" ht="13.5" customHeight="1" thickBot="1">
      <c r="A405" s="87">
        <v>203</v>
      </c>
      <c r="B405" s="87" t="s">
        <v>86</v>
      </c>
      <c r="C405" s="88"/>
      <c r="D405" s="99"/>
      <c r="E405" s="90" t="s">
        <v>96</v>
      </c>
      <c r="F405" s="26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8"/>
      <c r="V405" s="27"/>
      <c r="W405" s="28"/>
      <c r="X405" s="28"/>
      <c r="Y405" s="28"/>
      <c r="Z405" s="27"/>
      <c r="AA405" s="29"/>
    </row>
    <row r="406" spans="1:27" s="100" customFormat="1" ht="13.5" customHeight="1" thickTop="1">
      <c r="A406" s="101">
        <v>38</v>
      </c>
      <c r="B406" s="92" t="s">
        <v>171</v>
      </c>
      <c r="C406" s="93" t="s">
        <v>171</v>
      </c>
      <c r="D406" s="94" t="s">
        <v>186</v>
      </c>
      <c r="E406" s="95" t="s">
        <v>95</v>
      </c>
      <c r="F406" s="22">
        <v>61</v>
      </c>
      <c r="G406" s="23">
        <v>64.6</v>
      </c>
      <c r="H406" s="23"/>
      <c r="I406" s="23"/>
      <c r="J406" s="23"/>
      <c r="K406" s="23"/>
      <c r="L406" s="23">
        <v>55</v>
      </c>
      <c r="M406" s="23"/>
      <c r="N406" s="23"/>
      <c r="O406" s="23"/>
      <c r="P406" s="23"/>
      <c r="Q406" s="23"/>
      <c r="R406" s="23"/>
      <c r="S406" s="23">
        <v>44.5</v>
      </c>
      <c r="T406" s="23"/>
      <c r="U406" s="24"/>
      <c r="V406" s="30">
        <v>39.6</v>
      </c>
      <c r="W406" s="31"/>
      <c r="X406" s="31"/>
      <c r="Y406" s="31"/>
      <c r="Z406" s="30"/>
      <c r="AA406" s="32"/>
    </row>
    <row r="407" spans="1:27" s="100" customFormat="1" ht="13.5" customHeight="1">
      <c r="A407" s="80">
        <v>38</v>
      </c>
      <c r="B407" s="96" t="s">
        <v>171</v>
      </c>
      <c r="C407" s="97"/>
      <c r="D407" s="98"/>
      <c r="E407" s="84" t="s">
        <v>94</v>
      </c>
      <c r="F407" s="9"/>
      <c r="G407" s="10">
        <v>63.9</v>
      </c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>
        <v>46.2</v>
      </c>
      <c r="T407" s="10"/>
      <c r="U407" s="11"/>
      <c r="V407" s="15"/>
      <c r="W407" s="16"/>
      <c r="X407" s="16"/>
      <c r="Y407" s="16"/>
      <c r="Z407" s="15"/>
      <c r="AA407" s="33"/>
    </row>
    <row r="408" spans="1:27" s="100" customFormat="1" ht="13.5" customHeight="1" thickBot="1">
      <c r="A408" s="87">
        <v>38</v>
      </c>
      <c r="B408" s="87" t="s">
        <v>171</v>
      </c>
      <c r="C408" s="88"/>
      <c r="D408" s="99"/>
      <c r="E408" s="90" t="s">
        <v>96</v>
      </c>
      <c r="F408" s="26"/>
      <c r="G408" s="17">
        <v>47.1</v>
      </c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>
        <v>35.9</v>
      </c>
      <c r="T408" s="17"/>
      <c r="U408" s="18"/>
      <c r="V408" s="27"/>
      <c r="W408" s="28"/>
      <c r="X408" s="28"/>
      <c r="Y408" s="28"/>
      <c r="Z408" s="27"/>
      <c r="AA408" s="29"/>
    </row>
    <row r="409" spans="1:27" s="100" customFormat="1" ht="13.5" customHeight="1" thickTop="1">
      <c r="A409" s="97">
        <v>206</v>
      </c>
      <c r="B409" s="97" t="s">
        <v>184</v>
      </c>
      <c r="C409" s="97" t="s">
        <v>184</v>
      </c>
      <c r="D409" s="98"/>
      <c r="E409" s="95" t="s">
        <v>95</v>
      </c>
      <c r="F409" s="22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4"/>
      <c r="V409" s="30"/>
      <c r="W409" s="31"/>
      <c r="X409" s="31"/>
      <c r="Y409" s="31"/>
      <c r="Z409" s="23">
        <v>61.4</v>
      </c>
      <c r="AA409" s="32"/>
    </row>
    <row r="410" spans="1:27" s="100" customFormat="1" ht="13.5" customHeight="1">
      <c r="A410" s="97">
        <v>206</v>
      </c>
      <c r="B410" s="97" t="s">
        <v>184</v>
      </c>
      <c r="C410" s="97"/>
      <c r="D410" s="98"/>
      <c r="E410" s="84" t="s">
        <v>94</v>
      </c>
      <c r="F410" s="9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1"/>
      <c r="V410" s="15"/>
      <c r="W410" s="16"/>
      <c r="X410" s="16"/>
      <c r="Y410" s="16"/>
      <c r="Z410" s="10">
        <v>65.7</v>
      </c>
      <c r="AA410" s="33"/>
    </row>
    <row r="411" spans="1:27" s="100" customFormat="1" ht="13.5" customHeight="1" thickBot="1">
      <c r="A411" s="97">
        <v>206</v>
      </c>
      <c r="B411" s="97" t="s">
        <v>184</v>
      </c>
      <c r="C411" s="97"/>
      <c r="D411" s="98"/>
      <c r="E411" s="90" t="s">
        <v>96</v>
      </c>
      <c r="F411" s="26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8"/>
      <c r="V411" s="27"/>
      <c r="W411" s="28"/>
      <c r="X411" s="28"/>
      <c r="Y411" s="28"/>
      <c r="Z411" s="17">
        <v>56.4</v>
      </c>
      <c r="AA411" s="29"/>
    </row>
    <row r="412" spans="1:27" s="100" customFormat="1" ht="13.5" customHeight="1" thickTop="1">
      <c r="A412" s="101">
        <v>209</v>
      </c>
      <c r="B412" s="92" t="s">
        <v>172</v>
      </c>
      <c r="C412" s="93" t="s">
        <v>172</v>
      </c>
      <c r="D412" s="94" t="s">
        <v>187</v>
      </c>
      <c r="E412" s="95" t="s">
        <v>95</v>
      </c>
      <c r="F412" s="22">
        <v>31.62</v>
      </c>
      <c r="G412" s="23"/>
      <c r="H412" s="23"/>
      <c r="I412" s="23"/>
      <c r="J412" s="23"/>
      <c r="K412" s="23">
        <v>28</v>
      </c>
      <c r="L412" s="23"/>
      <c r="M412" s="23"/>
      <c r="N412" s="23"/>
      <c r="O412" s="23"/>
      <c r="P412" s="23"/>
      <c r="Q412" s="23"/>
      <c r="R412" s="23"/>
      <c r="S412" s="23"/>
      <c r="T412" s="23"/>
      <c r="U412" s="24"/>
      <c r="V412" s="30"/>
      <c r="W412" s="31"/>
      <c r="X412" s="31"/>
      <c r="Y412" s="31"/>
      <c r="Z412" s="30"/>
      <c r="AA412" s="32"/>
    </row>
    <row r="413" spans="1:27" s="100" customFormat="1" ht="13.5" customHeight="1">
      <c r="A413" s="80">
        <v>209</v>
      </c>
      <c r="B413" s="96" t="s">
        <v>172</v>
      </c>
      <c r="C413" s="97"/>
      <c r="D413" s="98"/>
      <c r="E413" s="84" t="s">
        <v>94</v>
      </c>
      <c r="F413" s="9">
        <v>34.21</v>
      </c>
      <c r="G413" s="10"/>
      <c r="H413" s="10"/>
      <c r="I413" s="10"/>
      <c r="J413" s="10"/>
      <c r="K413" s="10">
        <v>38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1"/>
      <c r="V413" s="15"/>
      <c r="W413" s="16"/>
      <c r="X413" s="16"/>
      <c r="Y413" s="16"/>
      <c r="Z413" s="15"/>
      <c r="AA413" s="33"/>
    </row>
    <row r="414" spans="1:27" s="100" customFormat="1" ht="13.5" customHeight="1" thickBot="1">
      <c r="A414" s="87">
        <v>209</v>
      </c>
      <c r="B414" s="87" t="s">
        <v>172</v>
      </c>
      <c r="C414" s="88"/>
      <c r="D414" s="99"/>
      <c r="E414" s="90" t="s">
        <v>96</v>
      </c>
      <c r="F414" s="26">
        <v>22.86</v>
      </c>
      <c r="G414" s="17"/>
      <c r="H414" s="17"/>
      <c r="I414" s="17"/>
      <c r="J414" s="17"/>
      <c r="K414" s="17">
        <v>16</v>
      </c>
      <c r="L414" s="17"/>
      <c r="M414" s="17"/>
      <c r="N414" s="17"/>
      <c r="O414" s="17"/>
      <c r="P414" s="17"/>
      <c r="Q414" s="17"/>
      <c r="R414" s="17"/>
      <c r="S414" s="17"/>
      <c r="T414" s="17"/>
      <c r="U414" s="18"/>
      <c r="V414" s="27"/>
      <c r="W414" s="28"/>
      <c r="X414" s="28"/>
      <c r="Y414" s="28"/>
      <c r="Z414" s="27"/>
      <c r="AA414" s="29"/>
    </row>
    <row r="415" spans="1:27" s="100" customFormat="1" ht="13.5" customHeight="1" thickTop="1">
      <c r="A415" s="101">
        <v>210</v>
      </c>
      <c r="B415" s="92" t="s">
        <v>87</v>
      </c>
      <c r="C415" s="93" t="s">
        <v>87</v>
      </c>
      <c r="D415" s="94"/>
      <c r="E415" s="95" t="s">
        <v>95</v>
      </c>
      <c r="F415" s="22">
        <v>26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4">
        <v>19.4</v>
      </c>
      <c r="V415" s="30">
        <v>17.4</v>
      </c>
      <c r="W415" s="31"/>
      <c r="X415" s="31"/>
      <c r="Y415" s="31"/>
      <c r="Z415" s="30"/>
      <c r="AA415" s="32"/>
    </row>
    <row r="416" spans="1:27" s="100" customFormat="1" ht="13.5" customHeight="1">
      <c r="A416" s="80">
        <v>210</v>
      </c>
      <c r="B416" s="96" t="s">
        <v>87</v>
      </c>
      <c r="C416" s="97"/>
      <c r="D416" s="98"/>
      <c r="E416" s="84" t="s">
        <v>94</v>
      </c>
      <c r="F416" s="9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1"/>
      <c r="V416" s="15"/>
      <c r="W416" s="16"/>
      <c r="X416" s="16"/>
      <c r="Y416" s="16"/>
      <c r="Z416" s="15"/>
      <c r="AA416" s="33"/>
    </row>
    <row r="417" spans="1:27" s="100" customFormat="1" ht="13.5" customHeight="1" thickBot="1">
      <c r="A417" s="87">
        <v>210</v>
      </c>
      <c r="B417" s="87" t="s">
        <v>87</v>
      </c>
      <c r="C417" s="88"/>
      <c r="D417" s="99"/>
      <c r="E417" s="90" t="s">
        <v>96</v>
      </c>
      <c r="F417" s="26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8"/>
      <c r="V417" s="27"/>
      <c r="W417" s="28"/>
      <c r="X417" s="28"/>
      <c r="Y417" s="28"/>
      <c r="Z417" s="27"/>
      <c r="AA417" s="29"/>
    </row>
    <row r="418" spans="1:27" s="100" customFormat="1" ht="13.5" customHeight="1" thickTop="1">
      <c r="A418" s="101">
        <v>211</v>
      </c>
      <c r="B418" s="92" t="s">
        <v>88</v>
      </c>
      <c r="C418" s="93" t="s">
        <v>88</v>
      </c>
      <c r="D418" s="94"/>
      <c r="E418" s="95" t="s">
        <v>95</v>
      </c>
      <c r="F418" s="22">
        <v>19.77</v>
      </c>
      <c r="G418" s="23">
        <v>25</v>
      </c>
      <c r="H418" s="23">
        <v>26</v>
      </c>
      <c r="I418" s="23"/>
      <c r="J418" s="23"/>
      <c r="K418" s="23"/>
      <c r="L418" s="23"/>
      <c r="M418" s="23"/>
      <c r="N418" s="23"/>
      <c r="O418" s="23">
        <v>24</v>
      </c>
      <c r="P418" s="23"/>
      <c r="Q418" s="23"/>
      <c r="R418" s="23"/>
      <c r="S418" s="23"/>
      <c r="T418" s="23"/>
      <c r="U418" s="24"/>
      <c r="V418" s="30"/>
      <c r="W418" s="31"/>
      <c r="X418" s="31"/>
      <c r="Y418" s="31"/>
      <c r="Z418" s="30"/>
      <c r="AA418" s="32"/>
    </row>
    <row r="419" spans="1:27" s="100" customFormat="1" ht="13.5" customHeight="1">
      <c r="A419" s="80">
        <v>211</v>
      </c>
      <c r="B419" s="96" t="s">
        <v>88</v>
      </c>
      <c r="C419" s="97"/>
      <c r="D419" s="98"/>
      <c r="E419" s="84" t="s">
        <v>94</v>
      </c>
      <c r="F419" s="9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1"/>
      <c r="V419" s="15"/>
      <c r="W419" s="16"/>
      <c r="X419" s="16"/>
      <c r="Y419" s="16"/>
      <c r="Z419" s="15"/>
      <c r="AA419" s="33"/>
    </row>
    <row r="420" spans="1:27" s="100" customFormat="1" ht="13.5" customHeight="1" thickBot="1">
      <c r="A420" s="87">
        <v>211</v>
      </c>
      <c r="B420" s="87" t="s">
        <v>88</v>
      </c>
      <c r="C420" s="88"/>
      <c r="D420" s="99"/>
      <c r="E420" s="90" t="s">
        <v>96</v>
      </c>
      <c r="F420" s="26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8"/>
      <c r="V420" s="27"/>
      <c r="W420" s="28"/>
      <c r="X420" s="28"/>
      <c r="Y420" s="28"/>
      <c r="Z420" s="27"/>
      <c r="AA420" s="29"/>
    </row>
    <row r="421" spans="1:27" s="100" customFormat="1" ht="13.5" customHeight="1" thickTop="1">
      <c r="A421" s="101">
        <v>212</v>
      </c>
      <c r="B421" s="92" t="s">
        <v>89</v>
      </c>
      <c r="C421" s="93" t="s">
        <v>89</v>
      </c>
      <c r="D421" s="94"/>
      <c r="E421" s="95" t="s">
        <v>95</v>
      </c>
      <c r="F421" s="22">
        <v>50</v>
      </c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4"/>
      <c r="V421" s="30"/>
      <c r="W421" s="31"/>
      <c r="X421" s="31"/>
      <c r="Y421" s="31"/>
      <c r="Z421" s="30">
        <v>45.6</v>
      </c>
      <c r="AA421" s="32"/>
    </row>
    <row r="422" spans="1:27" s="100" customFormat="1" ht="13.5" customHeight="1">
      <c r="A422" s="80">
        <v>212</v>
      </c>
      <c r="B422" s="96" t="s">
        <v>89</v>
      </c>
      <c r="C422" s="97"/>
      <c r="D422" s="98"/>
      <c r="E422" s="84" t="s">
        <v>94</v>
      </c>
      <c r="F422" s="9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1"/>
      <c r="V422" s="15"/>
      <c r="W422" s="16"/>
      <c r="X422" s="16"/>
      <c r="Y422" s="16"/>
      <c r="Z422" s="15">
        <v>51.3</v>
      </c>
      <c r="AA422" s="33"/>
    </row>
    <row r="423" spans="1:27" s="100" customFormat="1" ht="13.5" customHeight="1" thickBot="1">
      <c r="A423" s="87">
        <v>212</v>
      </c>
      <c r="B423" s="87" t="s">
        <v>89</v>
      </c>
      <c r="C423" s="88"/>
      <c r="D423" s="99"/>
      <c r="E423" s="90" t="s">
        <v>96</v>
      </c>
      <c r="F423" s="26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8"/>
      <c r="V423" s="27"/>
      <c r="W423" s="28"/>
      <c r="X423" s="28"/>
      <c r="Y423" s="28"/>
      <c r="Z423" s="27">
        <v>42.2</v>
      </c>
      <c r="AA423" s="29"/>
    </row>
    <row r="424" spans="1:27" s="100" customFormat="1" ht="13.5" customHeight="1" thickTop="1">
      <c r="A424" s="101">
        <v>208</v>
      </c>
      <c r="B424" s="92" t="s">
        <v>103</v>
      </c>
      <c r="C424" s="93" t="s">
        <v>103</v>
      </c>
      <c r="D424" s="94"/>
      <c r="E424" s="95" t="s">
        <v>95</v>
      </c>
      <c r="F424" s="22"/>
      <c r="G424" s="23"/>
      <c r="H424" s="23"/>
      <c r="I424" s="23"/>
      <c r="J424" s="23"/>
      <c r="K424" s="23"/>
      <c r="L424" s="23"/>
      <c r="M424" s="23"/>
      <c r="N424" s="23"/>
      <c r="O424" s="23">
        <v>79.5</v>
      </c>
      <c r="P424" s="23">
        <v>87.7</v>
      </c>
      <c r="Q424" s="23">
        <v>86.7</v>
      </c>
      <c r="R424" s="23">
        <v>84.3</v>
      </c>
      <c r="S424" s="23">
        <v>80.9</v>
      </c>
      <c r="T424" s="23">
        <v>75.4</v>
      </c>
      <c r="U424" s="24">
        <v>73.6</v>
      </c>
      <c r="V424" s="30">
        <v>72.4</v>
      </c>
      <c r="W424" s="31">
        <v>58.1</v>
      </c>
      <c r="X424" s="31">
        <v>58.6</v>
      </c>
      <c r="Y424" s="31">
        <v>58.9</v>
      </c>
      <c r="Z424" s="30"/>
      <c r="AA424" s="32"/>
    </row>
    <row r="425" spans="1:27" s="100" customFormat="1" ht="13.5" customHeight="1">
      <c r="A425" s="80">
        <v>208</v>
      </c>
      <c r="B425" s="96" t="s">
        <v>103</v>
      </c>
      <c r="C425" s="97"/>
      <c r="D425" s="98"/>
      <c r="E425" s="84" t="s">
        <v>94</v>
      </c>
      <c r="F425" s="9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1"/>
      <c r="V425" s="15"/>
      <c r="W425" s="16"/>
      <c r="X425" s="16"/>
      <c r="Y425" s="16"/>
      <c r="Z425" s="15"/>
      <c r="AA425" s="33"/>
    </row>
    <row r="426" spans="1:27" s="100" customFormat="1" ht="13.5" customHeight="1" thickBot="1">
      <c r="A426" s="87">
        <v>208</v>
      </c>
      <c r="B426" s="87" t="s">
        <v>103</v>
      </c>
      <c r="C426" s="88"/>
      <c r="D426" s="99"/>
      <c r="E426" s="90" t="s">
        <v>96</v>
      </c>
      <c r="F426" s="26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8"/>
      <c r="V426" s="27"/>
      <c r="W426" s="28"/>
      <c r="X426" s="28"/>
      <c r="Y426" s="28"/>
      <c r="Z426" s="27"/>
      <c r="AA426" s="29"/>
    </row>
    <row r="427" spans="1:27" s="100" customFormat="1" ht="13.5" customHeight="1" thickTop="1">
      <c r="A427" s="101">
        <v>215</v>
      </c>
      <c r="B427" s="92" t="s">
        <v>38</v>
      </c>
      <c r="C427" s="93" t="s">
        <v>38</v>
      </c>
      <c r="D427" s="94"/>
      <c r="E427" s="95" t="s">
        <v>95</v>
      </c>
      <c r="F427" s="22">
        <v>66</v>
      </c>
      <c r="G427" s="23"/>
      <c r="H427" s="23">
        <v>71.3</v>
      </c>
      <c r="I427" s="23"/>
      <c r="J427" s="23"/>
      <c r="K427" s="23"/>
      <c r="L427" s="23"/>
      <c r="M427" s="23"/>
      <c r="N427" s="23"/>
      <c r="O427" s="23"/>
      <c r="P427" s="23"/>
      <c r="Q427" s="23">
        <v>65.4</v>
      </c>
      <c r="R427" s="23"/>
      <c r="S427" s="23"/>
      <c r="T427" s="23"/>
      <c r="U427" s="24"/>
      <c r="V427" s="30"/>
      <c r="W427" s="31"/>
      <c r="X427" s="31">
        <v>62.7</v>
      </c>
      <c r="Y427" s="31"/>
      <c r="Z427" s="30"/>
      <c r="AA427" s="32"/>
    </row>
    <row r="428" spans="1:27" s="100" customFormat="1" ht="13.5" customHeight="1">
      <c r="A428" s="80">
        <v>215</v>
      </c>
      <c r="B428" s="96" t="s">
        <v>38</v>
      </c>
      <c r="C428" s="97"/>
      <c r="D428" s="98"/>
      <c r="E428" s="84" t="s">
        <v>94</v>
      </c>
      <c r="F428" s="9"/>
      <c r="G428" s="10"/>
      <c r="H428" s="10">
        <v>72.3</v>
      </c>
      <c r="I428" s="10"/>
      <c r="J428" s="10"/>
      <c r="K428" s="10"/>
      <c r="L428" s="10"/>
      <c r="M428" s="10"/>
      <c r="N428" s="10"/>
      <c r="O428" s="10"/>
      <c r="P428" s="10"/>
      <c r="Q428" s="10">
        <v>67</v>
      </c>
      <c r="R428" s="10"/>
      <c r="S428" s="10"/>
      <c r="T428" s="10"/>
      <c r="U428" s="11"/>
      <c r="V428" s="15"/>
      <c r="W428" s="16"/>
      <c r="X428" s="16">
        <v>65.7</v>
      </c>
      <c r="Y428" s="16"/>
      <c r="Z428" s="15"/>
      <c r="AA428" s="33"/>
    </row>
    <row r="429" spans="1:27" s="100" customFormat="1" ht="13.5" customHeight="1" thickBot="1">
      <c r="A429" s="87">
        <v>215</v>
      </c>
      <c r="B429" s="87" t="s">
        <v>38</v>
      </c>
      <c r="C429" s="88"/>
      <c r="D429" s="99"/>
      <c r="E429" s="90" t="s">
        <v>96</v>
      </c>
      <c r="F429" s="26"/>
      <c r="G429" s="17"/>
      <c r="H429" s="17">
        <v>66.9</v>
      </c>
      <c r="I429" s="17"/>
      <c r="J429" s="17"/>
      <c r="K429" s="17"/>
      <c r="L429" s="17"/>
      <c r="M429" s="17"/>
      <c r="N429" s="17"/>
      <c r="O429" s="17"/>
      <c r="P429" s="17"/>
      <c r="Q429" s="17">
        <v>60.2</v>
      </c>
      <c r="R429" s="17"/>
      <c r="S429" s="17"/>
      <c r="T429" s="17"/>
      <c r="U429" s="18"/>
      <c r="V429" s="27"/>
      <c r="W429" s="28"/>
      <c r="X429" s="28">
        <v>57.6</v>
      </c>
      <c r="Y429" s="28"/>
      <c r="Z429" s="27"/>
      <c r="AA429" s="29"/>
    </row>
    <row r="430" spans="1:27" s="100" customFormat="1" ht="13.5" customHeight="1" thickTop="1">
      <c r="A430" s="101">
        <v>216</v>
      </c>
      <c r="B430" s="92" t="s">
        <v>30</v>
      </c>
      <c r="C430" s="93" t="s">
        <v>30</v>
      </c>
      <c r="D430" s="94"/>
      <c r="E430" s="95" t="s">
        <v>95</v>
      </c>
      <c r="F430" s="22">
        <v>39</v>
      </c>
      <c r="G430" s="23"/>
      <c r="H430" s="23"/>
      <c r="I430" s="23"/>
      <c r="J430" s="23"/>
      <c r="K430" s="23"/>
      <c r="L430" s="23"/>
      <c r="M430" s="23"/>
      <c r="N430" s="23"/>
      <c r="O430" s="23">
        <v>42</v>
      </c>
      <c r="P430" s="23">
        <v>40</v>
      </c>
      <c r="Q430" s="23">
        <v>39</v>
      </c>
      <c r="R430" s="23"/>
      <c r="S430" s="23"/>
      <c r="T430" s="23"/>
      <c r="U430" s="24"/>
      <c r="V430" s="30"/>
      <c r="W430" s="31"/>
      <c r="X430" s="31"/>
      <c r="Y430" s="31"/>
      <c r="Z430" s="30"/>
      <c r="AA430" s="32"/>
    </row>
    <row r="431" spans="1:27" s="100" customFormat="1" ht="13.5" customHeight="1">
      <c r="A431" s="80">
        <v>216</v>
      </c>
      <c r="B431" s="96" t="s">
        <v>30</v>
      </c>
      <c r="C431" s="97"/>
      <c r="D431" s="98"/>
      <c r="E431" s="84" t="s">
        <v>94</v>
      </c>
      <c r="F431" s="9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1"/>
      <c r="V431" s="15"/>
      <c r="W431" s="16"/>
      <c r="X431" s="16"/>
      <c r="Y431" s="16"/>
      <c r="Z431" s="15"/>
      <c r="AA431" s="33"/>
    </row>
    <row r="432" spans="1:27" s="100" customFormat="1" ht="13.5" customHeight="1" thickBot="1">
      <c r="A432" s="87">
        <v>216</v>
      </c>
      <c r="B432" s="87" t="s">
        <v>30</v>
      </c>
      <c r="C432" s="88"/>
      <c r="D432" s="99"/>
      <c r="E432" s="90" t="s">
        <v>96</v>
      </c>
      <c r="F432" s="26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8"/>
      <c r="V432" s="27"/>
      <c r="W432" s="28"/>
      <c r="X432" s="28"/>
      <c r="Y432" s="28"/>
      <c r="Z432" s="27"/>
      <c r="AA432" s="29"/>
    </row>
    <row r="433" spans="1:27" s="100" customFormat="1" ht="13.5" customHeight="1" thickTop="1">
      <c r="A433" s="101">
        <v>154</v>
      </c>
      <c r="B433" s="92" t="s">
        <v>156</v>
      </c>
      <c r="C433" s="93" t="s">
        <v>156</v>
      </c>
      <c r="D433" s="94"/>
      <c r="E433" s="95" t="s">
        <v>95</v>
      </c>
      <c r="F433" s="22"/>
      <c r="G433" s="23"/>
      <c r="H433" s="23"/>
      <c r="I433" s="23"/>
      <c r="J433" s="23"/>
      <c r="K433" s="23"/>
      <c r="L433" s="23">
        <v>54</v>
      </c>
      <c r="M433" s="23">
        <v>47</v>
      </c>
      <c r="N433" s="23"/>
      <c r="O433" s="23"/>
      <c r="P433" s="23"/>
      <c r="Q433" s="23">
        <v>50</v>
      </c>
      <c r="R433" s="23"/>
      <c r="S433" s="23"/>
      <c r="T433" s="23"/>
      <c r="U433" s="24"/>
      <c r="V433" s="30"/>
      <c r="W433" s="31"/>
      <c r="X433" s="31"/>
      <c r="Y433" s="31"/>
      <c r="Z433" s="30"/>
      <c r="AA433" s="32"/>
    </row>
    <row r="434" spans="1:27" s="100" customFormat="1" ht="13.5" customHeight="1">
      <c r="A434" s="80">
        <v>154</v>
      </c>
      <c r="B434" s="96" t="s">
        <v>156</v>
      </c>
      <c r="C434" s="97"/>
      <c r="D434" s="98"/>
      <c r="E434" s="84" t="s">
        <v>94</v>
      </c>
      <c r="F434" s="9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1"/>
      <c r="V434" s="15"/>
      <c r="W434" s="16"/>
      <c r="X434" s="16"/>
      <c r="Y434" s="16"/>
      <c r="Z434" s="15"/>
      <c r="AA434" s="33"/>
    </row>
    <row r="435" spans="1:27" s="100" customFormat="1" ht="13.5" customHeight="1" thickBot="1">
      <c r="A435" s="87">
        <v>154</v>
      </c>
      <c r="B435" s="87" t="s">
        <v>156</v>
      </c>
      <c r="C435" s="88"/>
      <c r="D435" s="99"/>
      <c r="E435" s="90" t="s">
        <v>96</v>
      </c>
      <c r="F435" s="26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8"/>
      <c r="V435" s="27"/>
      <c r="W435" s="28"/>
      <c r="X435" s="28"/>
      <c r="Y435" s="28"/>
      <c r="Z435" s="27"/>
      <c r="AA435" s="29"/>
    </row>
    <row r="436" spans="1:27" s="100" customFormat="1" ht="13.5" customHeight="1" thickTop="1">
      <c r="A436" s="101">
        <v>217</v>
      </c>
      <c r="B436" s="92" t="s">
        <v>124</v>
      </c>
      <c r="C436" s="93" t="s">
        <v>124</v>
      </c>
      <c r="D436" s="94"/>
      <c r="E436" s="95" t="s">
        <v>95</v>
      </c>
      <c r="F436" s="22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>
        <v>29.8</v>
      </c>
      <c r="S436" s="23"/>
      <c r="T436" s="23"/>
      <c r="U436" s="24"/>
      <c r="V436" s="30"/>
      <c r="W436" s="31"/>
      <c r="X436" s="31"/>
      <c r="Y436" s="31"/>
      <c r="Z436" s="30"/>
      <c r="AA436" s="32"/>
    </row>
    <row r="437" spans="1:27" s="100" customFormat="1" ht="13.5" customHeight="1">
      <c r="A437" s="80">
        <v>217</v>
      </c>
      <c r="B437" s="96" t="s">
        <v>124</v>
      </c>
      <c r="C437" s="97"/>
      <c r="D437" s="98"/>
      <c r="E437" s="84" t="s">
        <v>94</v>
      </c>
      <c r="F437" s="9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>
        <v>30.7</v>
      </c>
      <c r="S437" s="10"/>
      <c r="T437" s="10"/>
      <c r="U437" s="11"/>
      <c r="V437" s="15"/>
      <c r="W437" s="16"/>
      <c r="X437" s="16"/>
      <c r="Y437" s="16"/>
      <c r="Z437" s="15"/>
      <c r="AA437" s="33"/>
    </row>
    <row r="438" spans="1:27" s="100" customFormat="1" ht="13.5" customHeight="1" thickBot="1">
      <c r="A438" s="87">
        <v>217</v>
      </c>
      <c r="B438" s="87" t="s">
        <v>124</v>
      </c>
      <c r="C438" s="88"/>
      <c r="D438" s="99"/>
      <c r="E438" s="90" t="s">
        <v>96</v>
      </c>
      <c r="F438" s="26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>
        <v>27.7</v>
      </c>
      <c r="S438" s="17"/>
      <c r="T438" s="17"/>
      <c r="U438" s="18"/>
      <c r="V438" s="27"/>
      <c r="W438" s="28"/>
      <c r="X438" s="28"/>
      <c r="Y438" s="28"/>
      <c r="Z438" s="27"/>
      <c r="AA438" s="29"/>
    </row>
    <row r="439" spans="1:27" s="100" customFormat="1" ht="13.5" customHeight="1" thickTop="1">
      <c r="A439" s="101">
        <v>217</v>
      </c>
      <c r="B439" s="92" t="s">
        <v>90</v>
      </c>
      <c r="C439" s="93" t="s">
        <v>90</v>
      </c>
      <c r="D439" s="94"/>
      <c r="E439" s="95" t="s">
        <v>95</v>
      </c>
      <c r="F439" s="22">
        <v>71</v>
      </c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4"/>
      <c r="V439" s="30"/>
      <c r="W439" s="31">
        <v>63.7</v>
      </c>
      <c r="X439" s="31"/>
      <c r="Y439" s="31"/>
      <c r="Z439" s="30"/>
      <c r="AA439" s="32"/>
    </row>
    <row r="440" spans="1:27" s="100" customFormat="1" ht="13.5" customHeight="1">
      <c r="A440" s="80">
        <v>217</v>
      </c>
      <c r="B440" s="96" t="s">
        <v>90</v>
      </c>
      <c r="C440" s="97"/>
      <c r="D440" s="98"/>
      <c r="E440" s="84" t="s">
        <v>94</v>
      </c>
      <c r="F440" s="9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1"/>
      <c r="V440" s="15"/>
      <c r="W440" s="16">
        <v>73.1</v>
      </c>
      <c r="X440" s="16"/>
      <c r="Y440" s="16"/>
      <c r="Z440" s="15"/>
      <c r="AA440" s="33"/>
    </row>
    <row r="441" spans="1:27" s="100" customFormat="1" ht="13.5" customHeight="1" thickBot="1">
      <c r="A441" s="87">
        <v>217</v>
      </c>
      <c r="B441" s="87" t="s">
        <v>90</v>
      </c>
      <c r="C441" s="88"/>
      <c r="D441" s="99"/>
      <c r="E441" s="90" t="s">
        <v>96</v>
      </c>
      <c r="F441" s="26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8"/>
      <c r="V441" s="27"/>
      <c r="W441" s="37">
        <v>56</v>
      </c>
      <c r="X441" s="28"/>
      <c r="Y441" s="28"/>
      <c r="Z441" s="27"/>
      <c r="AA441" s="29"/>
    </row>
    <row r="442" spans="1:27" s="100" customFormat="1" ht="13.5" customHeight="1" thickTop="1">
      <c r="A442" s="101">
        <v>219</v>
      </c>
      <c r="B442" s="92" t="s">
        <v>105</v>
      </c>
      <c r="C442" s="93" t="s">
        <v>105</v>
      </c>
      <c r="D442" s="94"/>
      <c r="E442" s="95" t="s">
        <v>95</v>
      </c>
      <c r="F442" s="22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>
        <v>43.67</v>
      </c>
      <c r="S442" s="23"/>
      <c r="T442" s="23"/>
      <c r="U442" s="24"/>
      <c r="V442" s="30"/>
      <c r="W442" s="31"/>
      <c r="X442" s="31"/>
      <c r="Y442" s="31"/>
      <c r="Z442" s="30"/>
      <c r="AA442" s="32"/>
    </row>
    <row r="443" spans="1:27" s="100" customFormat="1" ht="13.5" customHeight="1">
      <c r="A443" s="80">
        <v>219</v>
      </c>
      <c r="B443" s="96" t="s">
        <v>105</v>
      </c>
      <c r="C443" s="97"/>
      <c r="D443" s="98"/>
      <c r="E443" s="84" t="s">
        <v>94</v>
      </c>
      <c r="F443" s="9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1"/>
      <c r="V443" s="15"/>
      <c r="W443" s="16"/>
      <c r="X443" s="16"/>
      <c r="Y443" s="16"/>
      <c r="Z443" s="15"/>
      <c r="AA443" s="33"/>
    </row>
    <row r="444" spans="1:27" s="100" customFormat="1" ht="13.5" customHeight="1" thickBot="1">
      <c r="A444" s="87">
        <v>219</v>
      </c>
      <c r="B444" s="87" t="s">
        <v>105</v>
      </c>
      <c r="C444" s="88"/>
      <c r="D444" s="99"/>
      <c r="E444" s="90" t="s">
        <v>96</v>
      </c>
      <c r="F444" s="26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8"/>
      <c r="V444" s="27"/>
      <c r="W444" s="28"/>
      <c r="X444" s="28"/>
      <c r="Y444" s="28"/>
      <c r="Z444" s="27"/>
      <c r="AA444" s="29"/>
    </row>
    <row r="445" spans="1:27" s="100" customFormat="1" ht="13.5" customHeight="1" thickTop="1">
      <c r="A445" s="101">
        <v>220</v>
      </c>
      <c r="B445" s="92" t="s">
        <v>31</v>
      </c>
      <c r="C445" s="93" t="s">
        <v>31</v>
      </c>
      <c r="D445" s="94"/>
      <c r="E445" s="95" t="s">
        <v>95</v>
      </c>
      <c r="F445" s="22">
        <v>28</v>
      </c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4"/>
      <c r="V445" s="30"/>
      <c r="W445" s="31"/>
      <c r="X445" s="31"/>
      <c r="Y445" s="31"/>
      <c r="Z445" s="30"/>
      <c r="AA445" s="32"/>
    </row>
    <row r="446" spans="1:27" s="100" customFormat="1" ht="13.5" customHeight="1">
      <c r="A446" s="80">
        <v>220</v>
      </c>
      <c r="B446" s="96" t="s">
        <v>31</v>
      </c>
      <c r="C446" s="97"/>
      <c r="D446" s="98"/>
      <c r="E446" s="84" t="s">
        <v>94</v>
      </c>
      <c r="F446" s="9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1"/>
      <c r="V446" s="15"/>
      <c r="W446" s="16"/>
      <c r="X446" s="16"/>
      <c r="Y446" s="16"/>
      <c r="Z446" s="15"/>
      <c r="AA446" s="33"/>
    </row>
    <row r="447" spans="1:27" s="100" customFormat="1" ht="13.5" customHeight="1" thickBot="1">
      <c r="A447" s="87">
        <v>220</v>
      </c>
      <c r="B447" s="87" t="s">
        <v>31</v>
      </c>
      <c r="C447" s="88"/>
      <c r="D447" s="99"/>
      <c r="E447" s="90" t="s">
        <v>96</v>
      </c>
      <c r="F447" s="26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8"/>
      <c r="V447" s="27"/>
      <c r="W447" s="28"/>
      <c r="X447" s="28"/>
      <c r="Y447" s="28"/>
      <c r="Z447" s="27"/>
      <c r="AA447" s="29"/>
    </row>
    <row r="448" spans="1:27" s="100" customFormat="1" ht="13.5" customHeight="1" thickTop="1">
      <c r="A448" s="101">
        <v>222</v>
      </c>
      <c r="B448" s="92" t="s">
        <v>32</v>
      </c>
      <c r="C448" s="93" t="s">
        <v>32</v>
      </c>
      <c r="D448" s="94"/>
      <c r="E448" s="95" t="s">
        <v>95</v>
      </c>
      <c r="F448" s="22">
        <v>44</v>
      </c>
      <c r="G448" s="23">
        <v>42</v>
      </c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4"/>
      <c r="V448" s="30">
        <v>34.9</v>
      </c>
      <c r="W448" s="31"/>
      <c r="X448" s="31"/>
      <c r="Y448" s="31"/>
      <c r="Z448" s="30"/>
      <c r="AA448" s="32"/>
    </row>
    <row r="449" spans="1:27" s="100" customFormat="1" ht="13.5" customHeight="1">
      <c r="A449" s="80">
        <v>222</v>
      </c>
      <c r="B449" s="96" t="s">
        <v>32</v>
      </c>
      <c r="C449" s="97"/>
      <c r="D449" s="98"/>
      <c r="E449" s="84" t="s">
        <v>94</v>
      </c>
      <c r="F449" s="9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1"/>
      <c r="V449" s="15">
        <v>42.8</v>
      </c>
      <c r="W449" s="16"/>
      <c r="X449" s="16"/>
      <c r="Y449" s="16"/>
      <c r="Z449" s="15"/>
      <c r="AA449" s="33"/>
    </row>
    <row r="450" spans="1:27" s="100" customFormat="1" ht="13.5" customHeight="1" thickBot="1">
      <c r="A450" s="87">
        <v>222</v>
      </c>
      <c r="B450" s="87" t="s">
        <v>32</v>
      </c>
      <c r="C450" s="88"/>
      <c r="D450" s="99"/>
      <c r="E450" s="90" t="s">
        <v>96</v>
      </c>
      <c r="F450" s="26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8"/>
      <c r="V450" s="27">
        <v>32.6</v>
      </c>
      <c r="W450" s="28"/>
      <c r="X450" s="28"/>
      <c r="Y450" s="28"/>
      <c r="Z450" s="27"/>
      <c r="AA450" s="29"/>
    </row>
    <row r="451" spans="1:27" s="100" customFormat="1" ht="13.5" customHeight="1" thickTop="1">
      <c r="A451" s="101">
        <v>223</v>
      </c>
      <c r="B451" s="92" t="s">
        <v>173</v>
      </c>
      <c r="C451" s="93" t="s">
        <v>173</v>
      </c>
      <c r="D451" s="94" t="s">
        <v>196</v>
      </c>
      <c r="E451" s="95" t="s">
        <v>95</v>
      </c>
      <c r="F451" s="22">
        <v>33</v>
      </c>
      <c r="G451" s="23"/>
      <c r="H451" s="23"/>
      <c r="I451" s="23"/>
      <c r="J451" s="23"/>
      <c r="K451" s="23">
        <v>38.52</v>
      </c>
      <c r="L451" s="23"/>
      <c r="M451" s="23"/>
      <c r="N451" s="23"/>
      <c r="O451" s="23"/>
      <c r="P451" s="23"/>
      <c r="Q451" s="23"/>
      <c r="R451" s="23"/>
      <c r="S451" s="23"/>
      <c r="T451" s="23">
        <v>35.2</v>
      </c>
      <c r="U451" s="24"/>
      <c r="V451" s="30"/>
      <c r="W451" s="31"/>
      <c r="X451" s="31"/>
      <c r="Y451" s="31"/>
      <c r="Z451" s="30"/>
      <c r="AA451" s="32"/>
    </row>
    <row r="452" spans="1:27" s="100" customFormat="1" ht="13.5" customHeight="1">
      <c r="A452" s="80">
        <v>223</v>
      </c>
      <c r="B452" s="96" t="s">
        <v>173</v>
      </c>
      <c r="C452" s="97"/>
      <c r="D452" s="98"/>
      <c r="E452" s="84" t="s">
        <v>94</v>
      </c>
      <c r="F452" s="9"/>
      <c r="G452" s="10"/>
      <c r="H452" s="10"/>
      <c r="I452" s="10"/>
      <c r="J452" s="10"/>
      <c r="K452" s="10">
        <v>47.57</v>
      </c>
      <c r="L452" s="10"/>
      <c r="M452" s="10"/>
      <c r="N452" s="10"/>
      <c r="O452" s="10"/>
      <c r="P452" s="10"/>
      <c r="Q452" s="10"/>
      <c r="R452" s="10"/>
      <c r="S452" s="10"/>
      <c r="T452" s="10"/>
      <c r="U452" s="11"/>
      <c r="V452" s="15"/>
      <c r="W452" s="16"/>
      <c r="X452" s="16"/>
      <c r="Y452" s="16"/>
      <c r="Z452" s="15"/>
      <c r="AA452" s="33"/>
    </row>
    <row r="453" spans="1:27" s="100" customFormat="1" ht="13.5" customHeight="1" thickBot="1">
      <c r="A453" s="87">
        <v>223</v>
      </c>
      <c r="B453" s="87" t="s">
        <v>173</v>
      </c>
      <c r="C453" s="88"/>
      <c r="D453" s="99"/>
      <c r="E453" s="90" t="s">
        <v>96</v>
      </c>
      <c r="F453" s="26"/>
      <c r="G453" s="17"/>
      <c r="H453" s="17"/>
      <c r="I453" s="17"/>
      <c r="J453" s="17"/>
      <c r="K453" s="17">
        <v>33.91</v>
      </c>
      <c r="L453" s="17"/>
      <c r="M453" s="17"/>
      <c r="N453" s="17"/>
      <c r="O453" s="17"/>
      <c r="P453" s="17"/>
      <c r="Q453" s="17"/>
      <c r="R453" s="17"/>
      <c r="S453" s="17"/>
      <c r="T453" s="17"/>
      <c r="U453" s="18"/>
      <c r="V453" s="27"/>
      <c r="W453" s="28"/>
      <c r="X453" s="28"/>
      <c r="Y453" s="28"/>
      <c r="Z453" s="27"/>
      <c r="AA453" s="29"/>
    </row>
    <row r="454" spans="1:27" s="100" customFormat="1" ht="13.5" customHeight="1" thickTop="1">
      <c r="A454" s="101">
        <v>226</v>
      </c>
      <c r="B454" s="92" t="s">
        <v>174</v>
      </c>
      <c r="C454" s="93" t="s">
        <v>174</v>
      </c>
      <c r="D454" s="94" t="s">
        <v>187</v>
      </c>
      <c r="E454" s="95" t="s">
        <v>95</v>
      </c>
      <c r="F454" s="22">
        <v>68</v>
      </c>
      <c r="G454" s="23"/>
      <c r="H454" s="23"/>
      <c r="I454" s="23"/>
      <c r="J454" s="23">
        <v>64</v>
      </c>
      <c r="K454" s="23"/>
      <c r="L454" s="23"/>
      <c r="M454" s="23"/>
      <c r="N454" s="23"/>
      <c r="O454" s="23"/>
      <c r="P454" s="23">
        <v>52</v>
      </c>
      <c r="Q454" s="23"/>
      <c r="R454" s="23"/>
      <c r="S454" s="23">
        <v>44</v>
      </c>
      <c r="T454" s="23"/>
      <c r="U454" s="24"/>
      <c r="V454" s="35">
        <v>45</v>
      </c>
      <c r="W454" s="31"/>
      <c r="X454" s="31"/>
      <c r="Y454" s="31"/>
      <c r="Z454" s="30"/>
      <c r="AA454" s="32"/>
    </row>
    <row r="455" spans="1:27" s="100" customFormat="1" ht="13.5" customHeight="1">
      <c r="A455" s="80">
        <v>226</v>
      </c>
      <c r="B455" s="96" t="s">
        <v>174</v>
      </c>
      <c r="C455" s="97"/>
      <c r="D455" s="98"/>
      <c r="E455" s="84" t="s">
        <v>94</v>
      </c>
      <c r="F455" s="9"/>
      <c r="G455" s="10"/>
      <c r="H455" s="10"/>
      <c r="I455" s="10"/>
      <c r="J455" s="10"/>
      <c r="K455" s="10"/>
      <c r="L455" s="10"/>
      <c r="M455" s="10"/>
      <c r="N455" s="10"/>
      <c r="O455" s="10"/>
      <c r="P455" s="10">
        <v>56</v>
      </c>
      <c r="Q455" s="10"/>
      <c r="R455" s="10"/>
      <c r="S455" s="10">
        <v>50</v>
      </c>
      <c r="T455" s="10"/>
      <c r="U455" s="11"/>
      <c r="V455" s="42">
        <v>50</v>
      </c>
      <c r="W455" s="16"/>
      <c r="X455" s="16"/>
      <c r="Y455" s="16"/>
      <c r="Z455" s="15"/>
      <c r="AA455" s="33"/>
    </row>
    <row r="456" spans="1:27" s="100" customFormat="1" ht="13.5" customHeight="1" thickBot="1">
      <c r="A456" s="87">
        <v>226</v>
      </c>
      <c r="B456" s="87" t="s">
        <v>174</v>
      </c>
      <c r="C456" s="88"/>
      <c r="D456" s="99"/>
      <c r="E456" s="90" t="s">
        <v>96</v>
      </c>
      <c r="F456" s="26"/>
      <c r="G456" s="17"/>
      <c r="H456" s="17"/>
      <c r="I456" s="17"/>
      <c r="J456" s="17"/>
      <c r="K456" s="17"/>
      <c r="L456" s="17"/>
      <c r="M456" s="17"/>
      <c r="N456" s="17"/>
      <c r="O456" s="17"/>
      <c r="P456" s="17">
        <v>38</v>
      </c>
      <c r="Q456" s="17"/>
      <c r="R456" s="17"/>
      <c r="S456" s="17">
        <v>33</v>
      </c>
      <c r="T456" s="17"/>
      <c r="U456" s="18"/>
      <c r="V456" s="38">
        <v>34</v>
      </c>
      <c r="W456" s="28"/>
      <c r="X456" s="28"/>
      <c r="Y456" s="28"/>
      <c r="Z456" s="27"/>
      <c r="AA456" s="29"/>
    </row>
    <row r="457" spans="1:27" s="100" customFormat="1" ht="13.5" customHeight="1" thickTop="1">
      <c r="A457" s="101">
        <v>230</v>
      </c>
      <c r="B457" s="92" t="s">
        <v>175</v>
      </c>
      <c r="C457" s="93" t="s">
        <v>175</v>
      </c>
      <c r="D457" s="94" t="s">
        <v>196</v>
      </c>
      <c r="E457" s="95" t="s">
        <v>95</v>
      </c>
      <c r="F457" s="22"/>
      <c r="G457" s="23"/>
      <c r="H457" s="23"/>
      <c r="I457" s="23"/>
      <c r="J457" s="23"/>
      <c r="K457" s="23"/>
      <c r="L457" s="23"/>
      <c r="M457" s="23"/>
      <c r="N457" s="23"/>
      <c r="O457" s="23"/>
      <c r="P457" s="23">
        <v>68.1</v>
      </c>
      <c r="Q457" s="23">
        <v>67.9</v>
      </c>
      <c r="R457" s="23">
        <v>65.4</v>
      </c>
      <c r="S457" s="23">
        <v>62.8</v>
      </c>
      <c r="T457" s="23">
        <v>62.8</v>
      </c>
      <c r="U457" s="24">
        <v>61.9</v>
      </c>
      <c r="V457" s="30">
        <v>61.2</v>
      </c>
      <c r="W457" s="31">
        <v>58</v>
      </c>
      <c r="X457" s="31">
        <v>56.3</v>
      </c>
      <c r="Y457" s="31">
        <v>53.5</v>
      </c>
      <c r="Z457" s="30">
        <v>55.7</v>
      </c>
      <c r="AA457" s="32"/>
    </row>
    <row r="458" spans="1:27" s="100" customFormat="1" ht="13.5" customHeight="1">
      <c r="A458" s="80">
        <v>230</v>
      </c>
      <c r="B458" s="96" t="s">
        <v>175</v>
      </c>
      <c r="C458" s="97"/>
      <c r="D458" s="98"/>
      <c r="E458" s="84" t="s">
        <v>94</v>
      </c>
      <c r="F458" s="9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1"/>
      <c r="V458" s="15"/>
      <c r="W458" s="16"/>
      <c r="X458" s="16"/>
      <c r="Y458" s="16"/>
      <c r="Z458" s="15"/>
      <c r="AA458" s="33"/>
    </row>
    <row r="459" spans="1:27" s="100" customFormat="1" ht="13.5" customHeight="1" thickBot="1">
      <c r="A459" s="87">
        <v>230</v>
      </c>
      <c r="B459" s="87" t="s">
        <v>175</v>
      </c>
      <c r="C459" s="88"/>
      <c r="D459" s="99"/>
      <c r="E459" s="90" t="s">
        <v>96</v>
      </c>
      <c r="F459" s="26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8"/>
      <c r="V459" s="27"/>
      <c r="W459" s="28"/>
      <c r="X459" s="28"/>
      <c r="Y459" s="28"/>
      <c r="Z459" s="27"/>
      <c r="AA459" s="29"/>
    </row>
    <row r="460" spans="1:27" s="100" customFormat="1" ht="13.5" customHeight="1" thickTop="1">
      <c r="A460" s="101">
        <v>229</v>
      </c>
      <c r="B460" s="92" t="s">
        <v>91</v>
      </c>
      <c r="C460" s="93" t="s">
        <v>91</v>
      </c>
      <c r="D460" s="94"/>
      <c r="E460" s="95" t="s">
        <v>95</v>
      </c>
      <c r="F460" s="22">
        <v>23</v>
      </c>
      <c r="G460" s="23">
        <v>22</v>
      </c>
      <c r="H460" s="23"/>
      <c r="I460" s="23"/>
      <c r="J460" s="23"/>
      <c r="K460" s="23"/>
      <c r="L460" s="23"/>
      <c r="M460" s="23"/>
      <c r="N460" s="23"/>
      <c r="O460" s="23"/>
      <c r="P460" s="23">
        <v>21</v>
      </c>
      <c r="Q460" s="23">
        <v>20</v>
      </c>
      <c r="R460" s="23">
        <v>22.727272727272727</v>
      </c>
      <c r="S460" s="23">
        <v>22.710307206431235</v>
      </c>
      <c r="T460" s="23">
        <v>22.3469960696238</v>
      </c>
      <c r="U460" s="24">
        <v>22.5390732108582</v>
      </c>
      <c r="V460" s="35">
        <v>22.5244831338411</v>
      </c>
      <c r="W460" s="31">
        <v>22.5</v>
      </c>
      <c r="X460" s="31">
        <v>22.6</v>
      </c>
      <c r="Y460" s="31"/>
      <c r="Z460" s="30"/>
      <c r="AA460" s="32"/>
    </row>
    <row r="461" spans="1:27" s="100" customFormat="1" ht="13.5" customHeight="1">
      <c r="A461" s="80">
        <v>229</v>
      </c>
      <c r="B461" s="96" t="s">
        <v>91</v>
      </c>
      <c r="C461" s="97"/>
      <c r="D461" s="98"/>
      <c r="E461" s="84" t="s">
        <v>94</v>
      </c>
      <c r="F461" s="9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1"/>
      <c r="V461" s="15"/>
      <c r="W461" s="16"/>
      <c r="X461" s="16"/>
      <c r="Y461" s="16"/>
      <c r="Z461" s="15"/>
      <c r="AA461" s="33"/>
    </row>
    <row r="462" spans="1:27" s="100" customFormat="1" ht="13.5" customHeight="1" thickBot="1">
      <c r="A462" s="87">
        <v>229</v>
      </c>
      <c r="B462" s="87" t="s">
        <v>91</v>
      </c>
      <c r="C462" s="88"/>
      <c r="D462" s="99"/>
      <c r="E462" s="90" t="s">
        <v>96</v>
      </c>
      <c r="F462" s="26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8"/>
      <c r="V462" s="27"/>
      <c r="W462" s="28"/>
      <c r="X462" s="28"/>
      <c r="Y462" s="28"/>
      <c r="Z462" s="27"/>
      <c r="AA462" s="29"/>
    </row>
    <row r="463" spans="1:27" s="100" customFormat="1" ht="13.5" customHeight="1" thickTop="1">
      <c r="A463" s="101">
        <v>231</v>
      </c>
      <c r="B463" s="92" t="s">
        <v>92</v>
      </c>
      <c r="C463" s="93" t="s">
        <v>92</v>
      </c>
      <c r="D463" s="94"/>
      <c r="E463" s="95" t="s">
        <v>95</v>
      </c>
      <c r="F463" s="22">
        <v>18</v>
      </c>
      <c r="G463" s="23"/>
      <c r="H463" s="23"/>
      <c r="I463" s="23"/>
      <c r="J463" s="23"/>
      <c r="K463" s="23"/>
      <c r="L463" s="23"/>
      <c r="M463" s="23"/>
      <c r="N463" s="23">
        <v>14.7</v>
      </c>
      <c r="O463" s="23">
        <v>14.4</v>
      </c>
      <c r="P463" s="23">
        <v>14.5</v>
      </c>
      <c r="Q463" s="23">
        <v>14.5</v>
      </c>
      <c r="R463" s="23">
        <v>14.347892099802623</v>
      </c>
      <c r="S463" s="23">
        <v>14.138210782506084</v>
      </c>
      <c r="T463" s="23">
        <v>14.0407183281476</v>
      </c>
      <c r="U463" s="24">
        <v>14.3795368129968</v>
      </c>
      <c r="V463" s="30">
        <v>13.6977741386369</v>
      </c>
      <c r="W463" s="34">
        <v>13.6534567544113</v>
      </c>
      <c r="X463" s="34">
        <v>13.2761191023006</v>
      </c>
      <c r="Y463" s="34">
        <v>13.6414055381689</v>
      </c>
      <c r="Z463" s="30">
        <v>13.9</v>
      </c>
      <c r="AA463" s="32"/>
    </row>
    <row r="464" spans="1:27" s="100" customFormat="1" ht="13.5" customHeight="1">
      <c r="A464" s="80">
        <v>231</v>
      </c>
      <c r="B464" s="96" t="s">
        <v>92</v>
      </c>
      <c r="C464" s="97"/>
      <c r="D464" s="98"/>
      <c r="E464" s="84" t="s">
        <v>94</v>
      </c>
      <c r="F464" s="9"/>
      <c r="G464" s="10"/>
      <c r="H464" s="10"/>
      <c r="I464" s="10"/>
      <c r="J464" s="10"/>
      <c r="K464" s="10"/>
      <c r="L464" s="10"/>
      <c r="M464" s="10"/>
      <c r="N464" s="10"/>
      <c r="O464" s="10"/>
      <c r="P464" s="10">
        <v>14.5</v>
      </c>
      <c r="Q464" s="10">
        <v>14.9</v>
      </c>
      <c r="R464" s="10">
        <v>14.1</v>
      </c>
      <c r="S464" s="10">
        <v>14.6</v>
      </c>
      <c r="T464" s="10">
        <v>14.5</v>
      </c>
      <c r="U464" s="11">
        <v>14.6</v>
      </c>
      <c r="V464" s="15">
        <v>13.9</v>
      </c>
      <c r="W464" s="16">
        <v>14.4</v>
      </c>
      <c r="X464" s="16">
        <v>12.8</v>
      </c>
      <c r="Y464" s="16">
        <v>13.3</v>
      </c>
      <c r="Z464" s="15">
        <v>14.4</v>
      </c>
      <c r="AA464" s="33"/>
    </row>
    <row r="465" spans="1:27" s="100" customFormat="1" ht="13.5" customHeight="1" thickBot="1">
      <c r="A465" s="87">
        <v>231</v>
      </c>
      <c r="B465" s="87" t="s">
        <v>92</v>
      </c>
      <c r="C465" s="88"/>
      <c r="D465" s="99"/>
      <c r="E465" s="90" t="s">
        <v>96</v>
      </c>
      <c r="F465" s="26"/>
      <c r="G465" s="17"/>
      <c r="H465" s="17"/>
      <c r="I465" s="17"/>
      <c r="J465" s="17"/>
      <c r="K465" s="17"/>
      <c r="L465" s="17"/>
      <c r="M465" s="17"/>
      <c r="N465" s="17"/>
      <c r="O465" s="17"/>
      <c r="P465" s="17">
        <v>14.5</v>
      </c>
      <c r="Q465" s="17">
        <v>14.5</v>
      </c>
      <c r="R465" s="17">
        <v>14.4</v>
      </c>
      <c r="S465" s="17">
        <v>14.1</v>
      </c>
      <c r="T465" s="17">
        <v>14</v>
      </c>
      <c r="U465" s="18">
        <v>14.3</v>
      </c>
      <c r="V465" s="27">
        <v>13.7</v>
      </c>
      <c r="W465" s="28">
        <v>13.6</v>
      </c>
      <c r="X465" s="28">
        <v>13.3</v>
      </c>
      <c r="Y465" s="28">
        <v>13.7</v>
      </c>
      <c r="Z465" s="27">
        <v>13.8</v>
      </c>
      <c r="AA465" s="29"/>
    </row>
    <row r="466" spans="1:27" s="100" customFormat="1" ht="13.5" customHeight="1" thickTop="1">
      <c r="A466" s="101">
        <v>234</v>
      </c>
      <c r="B466" s="92" t="s">
        <v>125</v>
      </c>
      <c r="C466" s="93" t="s">
        <v>125</v>
      </c>
      <c r="D466" s="94"/>
      <c r="E466" s="95" t="s">
        <v>95</v>
      </c>
      <c r="F466" s="22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4"/>
      <c r="V466" s="30"/>
      <c r="W466" s="31"/>
      <c r="X466" s="31"/>
      <c r="Y466" s="31"/>
      <c r="Z466" s="30"/>
      <c r="AA466" s="32"/>
    </row>
    <row r="467" spans="1:27" s="100" customFormat="1" ht="13.5" customHeight="1">
      <c r="A467" s="80">
        <v>234</v>
      </c>
      <c r="B467" s="96" t="s">
        <v>125</v>
      </c>
      <c r="C467" s="97"/>
      <c r="D467" s="98"/>
      <c r="E467" s="84" t="s">
        <v>94</v>
      </c>
      <c r="F467" s="9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1"/>
      <c r="V467" s="15"/>
      <c r="W467" s="16"/>
      <c r="X467" s="16"/>
      <c r="Y467" s="16"/>
      <c r="Z467" s="15"/>
      <c r="AA467" s="33"/>
    </row>
    <row r="468" spans="1:27" s="100" customFormat="1" ht="13.5" customHeight="1" thickBot="1">
      <c r="A468" s="87">
        <v>234</v>
      </c>
      <c r="B468" s="87" t="s">
        <v>125</v>
      </c>
      <c r="C468" s="88"/>
      <c r="D468" s="99"/>
      <c r="E468" s="90" t="s">
        <v>96</v>
      </c>
      <c r="F468" s="26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8"/>
      <c r="V468" s="38">
        <v>24</v>
      </c>
      <c r="W468" s="28"/>
      <c r="X468" s="28"/>
      <c r="Y468" s="28"/>
      <c r="Z468" s="27"/>
      <c r="AA468" s="29"/>
    </row>
    <row r="469" spans="1:27" s="100" customFormat="1" ht="13.5" customHeight="1" thickTop="1">
      <c r="A469" s="101">
        <v>235</v>
      </c>
      <c r="B469" s="92" t="s">
        <v>33</v>
      </c>
      <c r="C469" s="93" t="s">
        <v>33</v>
      </c>
      <c r="D469" s="94"/>
      <c r="E469" s="95" t="s">
        <v>95</v>
      </c>
      <c r="F469" s="22"/>
      <c r="G469" s="23"/>
      <c r="H469" s="23"/>
      <c r="I469" s="23"/>
      <c r="J469" s="23"/>
      <c r="K469" s="23"/>
      <c r="L469" s="23"/>
      <c r="M469" s="23"/>
      <c r="N469" s="23"/>
      <c r="O469" s="23">
        <f>19+1.6+12.3+1.8</f>
        <v>34.7</v>
      </c>
      <c r="P469" s="23"/>
      <c r="Q469" s="23"/>
      <c r="R469" s="23"/>
      <c r="S469" s="23"/>
      <c r="T469" s="23"/>
      <c r="U469" s="24"/>
      <c r="V469" s="30"/>
      <c r="W469" s="31"/>
      <c r="X469" s="31"/>
      <c r="Y469" s="31"/>
      <c r="Z469" s="30"/>
      <c r="AA469" s="32"/>
    </row>
    <row r="470" spans="1:27" s="100" customFormat="1" ht="13.5" customHeight="1">
      <c r="A470" s="80">
        <v>235</v>
      </c>
      <c r="B470" s="96" t="s">
        <v>33</v>
      </c>
      <c r="C470" s="97"/>
      <c r="D470" s="98"/>
      <c r="E470" s="84" t="s">
        <v>94</v>
      </c>
      <c r="F470" s="9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1"/>
      <c r="V470" s="15"/>
      <c r="W470" s="16"/>
      <c r="X470" s="16"/>
      <c r="Y470" s="16"/>
      <c r="Z470" s="15"/>
      <c r="AA470" s="33"/>
    </row>
    <row r="471" spans="1:27" s="100" customFormat="1" ht="13.5" customHeight="1" thickBot="1">
      <c r="A471" s="87">
        <v>235</v>
      </c>
      <c r="B471" s="87" t="s">
        <v>33</v>
      </c>
      <c r="C471" s="88"/>
      <c r="D471" s="99"/>
      <c r="E471" s="90" t="s">
        <v>96</v>
      </c>
      <c r="F471" s="26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8"/>
      <c r="V471" s="27"/>
      <c r="W471" s="28"/>
      <c r="X471" s="28"/>
      <c r="Y471" s="28"/>
      <c r="Z471" s="27"/>
      <c r="AA471" s="29"/>
    </row>
    <row r="472" spans="1:27" s="100" customFormat="1" ht="13.5" customHeight="1" thickTop="1">
      <c r="A472" s="101">
        <v>155</v>
      </c>
      <c r="B472" s="92" t="s">
        <v>98</v>
      </c>
      <c r="C472" s="93" t="s">
        <v>98</v>
      </c>
      <c r="D472" s="94"/>
      <c r="E472" s="95" t="s">
        <v>95</v>
      </c>
      <c r="F472" s="22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4"/>
      <c r="V472" s="30"/>
      <c r="W472" s="31"/>
      <c r="X472" s="31"/>
      <c r="Y472" s="31"/>
      <c r="Z472" s="30"/>
      <c r="AA472" s="32"/>
    </row>
    <row r="473" spans="1:27" s="100" customFormat="1" ht="13.5" customHeight="1">
      <c r="A473" s="80">
        <v>155</v>
      </c>
      <c r="B473" s="96" t="s">
        <v>98</v>
      </c>
      <c r="C473" s="97"/>
      <c r="D473" s="98"/>
      <c r="E473" s="84" t="s">
        <v>94</v>
      </c>
      <c r="F473" s="9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1"/>
      <c r="V473" s="15"/>
      <c r="W473" s="16"/>
      <c r="X473" s="16"/>
      <c r="Y473" s="16"/>
      <c r="Z473" s="15"/>
      <c r="AA473" s="33"/>
    </row>
    <row r="474" spans="1:27" s="100" customFormat="1" ht="13.5" customHeight="1" thickBot="1">
      <c r="A474" s="87">
        <v>155</v>
      </c>
      <c r="B474" s="87" t="s">
        <v>98</v>
      </c>
      <c r="C474" s="88"/>
      <c r="D474" s="99"/>
      <c r="E474" s="90" t="s">
        <v>96</v>
      </c>
      <c r="F474" s="26">
        <v>36.05</v>
      </c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8"/>
      <c r="V474" s="27"/>
      <c r="W474" s="28"/>
      <c r="X474" s="28"/>
      <c r="Y474" s="28"/>
      <c r="Z474" s="27"/>
      <c r="AA474" s="29"/>
    </row>
    <row r="475" spans="1:27" s="100" customFormat="1" ht="13.5" customHeight="1" thickTop="1">
      <c r="A475" s="101">
        <v>236</v>
      </c>
      <c r="B475" s="92" t="s">
        <v>93</v>
      </c>
      <c r="C475" s="93" t="s">
        <v>176</v>
      </c>
      <c r="D475" s="94"/>
      <c r="E475" s="95" t="s">
        <v>95</v>
      </c>
      <c r="F475" s="22">
        <v>29</v>
      </c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4"/>
      <c r="V475" s="30">
        <v>38.3</v>
      </c>
      <c r="W475" s="31"/>
      <c r="X475" s="31"/>
      <c r="Y475" s="31"/>
      <c r="Z475" s="30"/>
      <c r="AA475" s="32"/>
    </row>
    <row r="476" spans="1:27" s="100" customFormat="1" ht="13.5" customHeight="1">
      <c r="A476" s="80">
        <v>236</v>
      </c>
      <c r="B476" s="96" t="s">
        <v>93</v>
      </c>
      <c r="C476" s="97"/>
      <c r="D476" s="98"/>
      <c r="E476" s="84" t="s">
        <v>94</v>
      </c>
      <c r="F476" s="9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1"/>
      <c r="V476" s="15"/>
      <c r="W476" s="16"/>
      <c r="X476" s="16"/>
      <c r="Y476" s="16"/>
      <c r="Z476" s="15"/>
      <c r="AA476" s="33"/>
    </row>
    <row r="477" spans="1:27" s="100" customFormat="1" ht="13.5" customHeight="1" thickBot="1">
      <c r="A477" s="87">
        <v>236</v>
      </c>
      <c r="B477" s="87" t="s">
        <v>93</v>
      </c>
      <c r="C477" s="88"/>
      <c r="D477" s="99"/>
      <c r="E477" s="90" t="s">
        <v>96</v>
      </c>
      <c r="F477" s="26"/>
      <c r="G477" s="17"/>
      <c r="H477" s="17"/>
      <c r="I477" s="17"/>
      <c r="J477" s="17"/>
      <c r="K477" s="17"/>
      <c r="L477" s="17"/>
      <c r="M477" s="17"/>
      <c r="N477" s="17">
        <v>36</v>
      </c>
      <c r="O477" s="17"/>
      <c r="P477" s="17"/>
      <c r="Q477" s="17"/>
      <c r="R477" s="17"/>
      <c r="S477" s="17"/>
      <c r="T477" s="17"/>
      <c r="U477" s="18"/>
      <c r="V477" s="27"/>
      <c r="W477" s="28"/>
      <c r="X477" s="28"/>
      <c r="Y477" s="28"/>
      <c r="Z477" s="27"/>
      <c r="AA477" s="29"/>
    </row>
    <row r="478" spans="1:27" s="100" customFormat="1" ht="13.5" customHeight="1" thickTop="1">
      <c r="A478" s="101">
        <v>237</v>
      </c>
      <c r="B478" s="92" t="s">
        <v>177</v>
      </c>
      <c r="C478" s="93" t="s">
        <v>177</v>
      </c>
      <c r="D478" s="94" t="s">
        <v>187</v>
      </c>
      <c r="E478" s="95" t="s">
        <v>95</v>
      </c>
      <c r="F478" s="22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>
        <v>53.7</v>
      </c>
      <c r="T478" s="23"/>
      <c r="U478" s="24">
        <v>50.7381356167811</v>
      </c>
      <c r="V478" s="30"/>
      <c r="W478" s="31">
        <v>49.8</v>
      </c>
      <c r="X478" s="31"/>
      <c r="Y478" s="31">
        <v>50.1</v>
      </c>
      <c r="Z478" s="30"/>
      <c r="AA478" s="32"/>
    </row>
    <row r="479" spans="1:27" s="100" customFormat="1" ht="13.5" customHeight="1">
      <c r="A479" s="80">
        <v>237</v>
      </c>
      <c r="B479" s="96" t="s">
        <v>177</v>
      </c>
      <c r="C479" s="97"/>
      <c r="D479" s="98"/>
      <c r="E479" s="84" t="s">
        <v>94</v>
      </c>
      <c r="F479" s="9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>
        <v>56.63</v>
      </c>
      <c r="T479" s="10"/>
      <c r="U479" s="11">
        <v>53.5647511200479</v>
      </c>
      <c r="V479" s="15"/>
      <c r="W479" s="16">
        <v>52.9</v>
      </c>
      <c r="X479" s="16"/>
      <c r="Y479" s="16">
        <v>53.3</v>
      </c>
      <c r="Z479" s="15"/>
      <c r="AA479" s="33"/>
    </row>
    <row r="480" spans="1:27" s="100" customFormat="1" ht="13.5" customHeight="1" thickBot="1">
      <c r="A480" s="87">
        <v>237</v>
      </c>
      <c r="B480" s="87" t="s">
        <v>177</v>
      </c>
      <c r="C480" s="88"/>
      <c r="D480" s="99"/>
      <c r="E480" s="90" t="s">
        <v>96</v>
      </c>
      <c r="F480" s="26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>
        <v>49.27</v>
      </c>
      <c r="T480" s="17"/>
      <c r="U480" s="18">
        <v>46.5788854925934</v>
      </c>
      <c r="V480" s="27"/>
      <c r="W480" s="28">
        <v>45.7</v>
      </c>
      <c r="X480" s="28"/>
      <c r="Y480" s="37">
        <v>46</v>
      </c>
      <c r="Z480" s="27"/>
      <c r="AA480" s="29"/>
    </row>
    <row r="481" spans="1:27" s="100" customFormat="1" ht="13.5" customHeight="1" thickTop="1">
      <c r="A481" s="101">
        <v>249</v>
      </c>
      <c r="B481" s="92" t="s">
        <v>37</v>
      </c>
      <c r="C481" s="93" t="s">
        <v>37</v>
      </c>
      <c r="D481" s="94"/>
      <c r="E481" s="95" t="s">
        <v>95</v>
      </c>
      <c r="F481" s="22"/>
      <c r="G481" s="23"/>
      <c r="H481" s="23"/>
      <c r="I481" s="23">
        <v>49</v>
      </c>
      <c r="J481" s="23">
        <v>55</v>
      </c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4"/>
      <c r="V481" s="30">
        <v>43.6</v>
      </c>
      <c r="W481" s="31"/>
      <c r="X481" s="31"/>
      <c r="Y481" s="31"/>
      <c r="Z481" s="30"/>
      <c r="AA481" s="32"/>
    </row>
    <row r="482" spans="1:27" s="100" customFormat="1" ht="13.5" customHeight="1">
      <c r="A482" s="80">
        <v>249</v>
      </c>
      <c r="B482" s="96" t="s">
        <v>37</v>
      </c>
      <c r="C482" s="97"/>
      <c r="D482" s="98"/>
      <c r="E482" s="84" t="s">
        <v>94</v>
      </c>
      <c r="F482" s="9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1"/>
      <c r="V482" s="15">
        <v>48.8</v>
      </c>
      <c r="W482" s="16"/>
      <c r="X482" s="16"/>
      <c r="Y482" s="16"/>
      <c r="Z482" s="15"/>
      <c r="AA482" s="33"/>
    </row>
    <row r="483" spans="1:27" s="100" customFormat="1" ht="13.5" customHeight="1" thickBot="1">
      <c r="A483" s="87">
        <v>249</v>
      </c>
      <c r="B483" s="87" t="s">
        <v>37</v>
      </c>
      <c r="C483" s="88"/>
      <c r="D483" s="99"/>
      <c r="E483" s="90" t="s">
        <v>96</v>
      </c>
      <c r="F483" s="26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8"/>
      <c r="V483" s="27">
        <v>36.2</v>
      </c>
      <c r="W483" s="28"/>
      <c r="X483" s="28"/>
      <c r="Y483" s="28"/>
      <c r="Z483" s="27"/>
      <c r="AA483" s="29"/>
    </row>
    <row r="484" spans="1:27" s="100" customFormat="1" ht="13.5" customHeight="1" thickTop="1">
      <c r="A484" s="101">
        <v>251</v>
      </c>
      <c r="B484" s="92" t="s">
        <v>99</v>
      </c>
      <c r="C484" s="93" t="s">
        <v>99</v>
      </c>
      <c r="D484" s="94"/>
      <c r="E484" s="95" t="s">
        <v>95</v>
      </c>
      <c r="F484" s="22">
        <v>80</v>
      </c>
      <c r="G484" s="23"/>
      <c r="H484" s="23"/>
      <c r="I484" s="23"/>
      <c r="J484" s="23"/>
      <c r="K484" s="23"/>
      <c r="L484" s="23"/>
      <c r="M484" s="23"/>
      <c r="N484" s="23"/>
      <c r="O484" s="23" t="s">
        <v>295</v>
      </c>
      <c r="P484" s="23"/>
      <c r="Q484" s="23"/>
      <c r="R484" s="23"/>
      <c r="S484" s="23">
        <v>64</v>
      </c>
      <c r="T484" s="23"/>
      <c r="U484" s="24"/>
      <c r="V484" s="30"/>
      <c r="W484" s="31"/>
      <c r="X484" s="31"/>
      <c r="Y484" s="31"/>
      <c r="Z484" s="30"/>
      <c r="AA484" s="32"/>
    </row>
    <row r="485" spans="1:27" s="100" customFormat="1" ht="13.5" customHeight="1">
      <c r="A485" s="80">
        <v>251</v>
      </c>
      <c r="B485" s="96" t="s">
        <v>99</v>
      </c>
      <c r="C485" s="97"/>
      <c r="D485" s="98"/>
      <c r="E485" s="84" t="s">
        <v>94</v>
      </c>
      <c r="F485" s="9"/>
      <c r="G485" s="10"/>
      <c r="H485" s="10"/>
      <c r="I485" s="10"/>
      <c r="J485" s="10"/>
      <c r="K485" s="10"/>
      <c r="L485" s="10"/>
      <c r="M485" s="10"/>
      <c r="N485" s="10"/>
      <c r="O485" s="10" t="s">
        <v>296</v>
      </c>
      <c r="P485" s="10"/>
      <c r="Q485" s="10"/>
      <c r="R485" s="10"/>
      <c r="S485" s="10">
        <v>75</v>
      </c>
      <c r="T485" s="10"/>
      <c r="U485" s="11"/>
      <c r="V485" s="15"/>
      <c r="W485" s="16"/>
      <c r="X485" s="16"/>
      <c r="Y485" s="16"/>
      <c r="Z485" s="15"/>
      <c r="AA485" s="33"/>
    </row>
    <row r="486" spans="1:27" s="100" customFormat="1" ht="13.5" customHeight="1" thickBot="1">
      <c r="A486" s="87">
        <v>251</v>
      </c>
      <c r="B486" s="87" t="s">
        <v>99</v>
      </c>
      <c r="C486" s="88"/>
      <c r="D486" s="99"/>
      <c r="E486" s="90" t="s">
        <v>96</v>
      </c>
      <c r="F486" s="26"/>
      <c r="G486" s="17"/>
      <c r="H486" s="17"/>
      <c r="I486" s="17"/>
      <c r="J486" s="17"/>
      <c r="K486" s="17"/>
      <c r="L486" s="17"/>
      <c r="M486" s="17"/>
      <c r="N486" s="17"/>
      <c r="O486" s="17" t="s">
        <v>297</v>
      </c>
      <c r="P486" s="17"/>
      <c r="Q486" s="17"/>
      <c r="R486" s="17"/>
      <c r="S486" s="17">
        <v>52</v>
      </c>
      <c r="T486" s="17"/>
      <c r="U486" s="18"/>
      <c r="V486" s="27"/>
      <c r="W486" s="28"/>
      <c r="X486" s="28"/>
      <c r="Y486" s="28"/>
      <c r="Z486" s="27"/>
      <c r="AA486" s="29"/>
    </row>
    <row r="487" spans="1:27" ht="14.25" thickTop="1">
      <c r="A487" s="101">
        <v>181</v>
      </c>
      <c r="B487" s="92" t="s">
        <v>34</v>
      </c>
      <c r="C487" s="93" t="s">
        <v>34</v>
      </c>
      <c r="D487" s="94"/>
      <c r="E487" s="95" t="s">
        <v>95</v>
      </c>
      <c r="F487" s="22">
        <v>35</v>
      </c>
      <c r="G487" s="23">
        <v>37.3</v>
      </c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4"/>
      <c r="V487" s="30"/>
      <c r="W487" s="31"/>
      <c r="X487" s="31"/>
      <c r="Y487" s="31"/>
      <c r="Z487" s="30"/>
      <c r="AA487" s="32"/>
    </row>
    <row r="488" spans="1:27" ht="13.5">
      <c r="A488" s="80">
        <v>181</v>
      </c>
      <c r="B488" s="96" t="s">
        <v>34</v>
      </c>
      <c r="C488" s="97"/>
      <c r="D488" s="98"/>
      <c r="E488" s="84" t="s">
        <v>94</v>
      </c>
      <c r="F488" s="9"/>
      <c r="G488" s="10">
        <v>47.1</v>
      </c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1"/>
      <c r="V488" s="15"/>
      <c r="W488" s="16"/>
      <c r="X488" s="16"/>
      <c r="Y488" s="16"/>
      <c r="Z488" s="15"/>
      <c r="AA488" s="33"/>
    </row>
    <row r="489" spans="1:27" ht="14.25" thickBot="1">
      <c r="A489" s="87">
        <v>181</v>
      </c>
      <c r="B489" s="87" t="s">
        <v>34</v>
      </c>
      <c r="C489" s="88"/>
      <c r="D489" s="99"/>
      <c r="E489" s="90" t="s">
        <v>96</v>
      </c>
      <c r="F489" s="26"/>
      <c r="G489" s="17">
        <v>31.1</v>
      </c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8"/>
      <c r="V489" s="27"/>
      <c r="W489" s="28"/>
      <c r="X489" s="28"/>
      <c r="Y489" s="28"/>
      <c r="Z489" s="27"/>
      <c r="AA489" s="29"/>
    </row>
    <row r="490" spans="1:25" ht="14.25" thickTop="1">
      <c r="A490" s="102"/>
      <c r="B490" s="102"/>
      <c r="C490" s="102"/>
      <c r="D490" s="102"/>
      <c r="E490" s="103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</row>
    <row r="492" spans="2:21" ht="13.5">
      <c r="B492" s="100"/>
      <c r="C492" s="100" t="s">
        <v>203</v>
      </c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</row>
    <row r="493" spans="2:21" ht="13.5">
      <c r="B493" s="100"/>
      <c r="C493" s="100" t="s">
        <v>204</v>
      </c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</row>
    <row r="494" spans="2:21" ht="13.5">
      <c r="B494" s="100"/>
      <c r="C494" s="100" t="s">
        <v>205</v>
      </c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</row>
    <row r="495" spans="2:21" ht="13.5">
      <c r="B495" s="100"/>
      <c r="C495" s="100" t="s">
        <v>206</v>
      </c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</row>
    <row r="496" spans="2:21" ht="13.5">
      <c r="B496" s="100"/>
      <c r="C496" s="100" t="s">
        <v>207</v>
      </c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</row>
    <row r="497" spans="2:21" ht="13.5">
      <c r="B497" s="105"/>
      <c r="C497" s="105" t="s">
        <v>208</v>
      </c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</row>
    <row r="498" spans="2:21" ht="13.5">
      <c r="B498" s="100"/>
      <c r="C498" s="100" t="s">
        <v>209</v>
      </c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</row>
    <row r="499" spans="2:21" ht="13.5">
      <c r="B499" s="100"/>
      <c r="C499" s="100" t="s">
        <v>210</v>
      </c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</row>
  </sheetData>
  <sheetProtection/>
  <mergeCells count="2">
    <mergeCell ref="C1:AA1"/>
    <mergeCell ref="C2:AA2"/>
  </mergeCells>
  <printOptions horizontalCentered="1"/>
  <pageMargins left="0.15748031496062992" right="0.15748031496062992" top="0.5" bottom="0.4330708661417323" header="0.2362204724409449" footer="0.1968503937007874"/>
  <pageSetup horizontalDpi="600" verticalDpi="600" orientation="landscape" paperSize="9" r:id="rId2"/>
  <headerFooter alignWithMargins="0">
    <oddHeader>&amp;C&amp;A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Rummukainen, Kari (ESSA)</dc:creator>
  <cp:keywords/>
  <dc:description/>
  <cp:lastModifiedBy>cinzia cerri</cp:lastModifiedBy>
  <cp:lastPrinted>2008-12-08T13:16:05Z</cp:lastPrinted>
  <dcterms:created xsi:type="dcterms:W3CDTF">2004-08-30T14:46:18Z</dcterms:created>
  <dcterms:modified xsi:type="dcterms:W3CDTF">2011-10-10T14:11:07Z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758371946</vt:i4>
  </property>
  <property fmtid="{D5CDD505-2E9C-101B-9397-08002B2CF9AE}" pid="3" name="_EmailSubject">
    <vt:lpwstr>ShareOfFood_en.xls</vt:lpwstr>
  </property>
  <property fmtid="{D5CDD505-2E9C-101B-9397-08002B2CF9AE}" pid="4" name="_AuthorEmail">
    <vt:lpwstr>Seevalingum.Ramasawmy@fao.org</vt:lpwstr>
  </property>
  <property fmtid="{D5CDD505-2E9C-101B-9397-08002B2CF9AE}" pid="5" name="_AuthorEmailDisplayName">
    <vt:lpwstr>Ramasawmy, Seevalingum (ESS)</vt:lpwstr>
  </property>
  <property fmtid="{D5CDD505-2E9C-101B-9397-08002B2CF9AE}" pid="6" name="_PreviousAdHocReviewCycleID">
    <vt:i4>1605687511</vt:i4>
  </property>
  <property fmtid="{D5CDD505-2E9C-101B-9397-08002B2CF9AE}" pid="7" name="_ReviewingToolsShownOnce">
    <vt:lpwstr/>
  </property>
</Properties>
</file>