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7"/>
  </bookViews>
  <sheets>
    <sheet name="A.1.1" sheetId="1" r:id="rId1"/>
    <sheet name="A.1.2" sheetId="2" r:id="rId2"/>
    <sheet name="A.1.3" sheetId="3" r:id="rId3"/>
    <sheet name="A.1.4" sheetId="4" r:id="rId4"/>
    <sheet name="A.1.5" sheetId="5" r:id="rId5"/>
    <sheet name="A.1.6" sheetId="6" r:id="rId6"/>
    <sheet name="A.1.7" sheetId="7" r:id="rId7"/>
    <sheet name="A.1.8" sheetId="8" r:id="rId8"/>
  </sheets>
  <externalReferences>
    <externalReference r:id="rId11"/>
  </externalReferences>
  <definedNames>
    <definedName name="HV_gen">'[1]Units.1000m3.PJ'!$G$11</definedName>
  </definedNames>
  <calcPr fullCalcOnLoad="1"/>
</workbook>
</file>

<file path=xl/sharedStrings.xml><?xml version="1.0" encoding="utf-8"?>
<sst xmlns="http://schemas.openxmlformats.org/spreadsheetml/2006/main" count="507" uniqueCount="107">
  <si>
    <t>OECD + Europe</t>
  </si>
  <si>
    <t>Total Europe</t>
  </si>
  <si>
    <t>Total OECD</t>
  </si>
  <si>
    <t>EU-12</t>
  </si>
  <si>
    <t>EU-15</t>
  </si>
  <si>
    <t>OECD-non-Europe</t>
  </si>
  <si>
    <t>Europe-non-EU</t>
  </si>
  <si>
    <t>EU</t>
  </si>
  <si>
    <r>
      <t>Belgium</t>
    </r>
    <r>
      <rPr>
        <vertAlign val="superscript"/>
        <sz val="10"/>
        <rFont val="Arial"/>
        <family val="2"/>
      </rPr>
      <t>a</t>
    </r>
  </si>
  <si>
    <t>Danmark</t>
  </si>
  <si>
    <t>France</t>
  </si>
  <si>
    <r>
      <t>Germany</t>
    </r>
    <r>
      <rPr>
        <vertAlign val="superscript"/>
        <sz val="10"/>
        <rFont val="Arial"/>
        <family val="2"/>
      </rPr>
      <t>b</t>
    </r>
  </si>
  <si>
    <t>Greece</t>
  </si>
  <si>
    <t>Ireland</t>
  </si>
  <si>
    <t>Italy</t>
  </si>
  <si>
    <r>
      <t>Luxembourg</t>
    </r>
    <r>
      <rPr>
        <vertAlign val="superscript"/>
        <sz val="10"/>
        <rFont val="Arial"/>
        <family val="2"/>
      </rPr>
      <t>a</t>
    </r>
  </si>
  <si>
    <t xml:space="preserve">Portugal </t>
  </si>
  <si>
    <t>Spain</t>
  </si>
  <si>
    <t>the Netherlands</t>
  </si>
  <si>
    <t>United Kingdom</t>
  </si>
  <si>
    <t>Austria</t>
  </si>
  <si>
    <t>Finland</t>
  </si>
  <si>
    <t>Sweden</t>
  </si>
  <si>
    <t>OECD - non Europe</t>
  </si>
  <si>
    <t>Australia</t>
  </si>
  <si>
    <t>Canada</t>
  </si>
  <si>
    <t>Japan</t>
  </si>
  <si>
    <t>New-Zealand</t>
  </si>
  <si>
    <t>United-states</t>
  </si>
  <si>
    <t>Europe-non EU</t>
  </si>
  <si>
    <t>Albania</t>
  </si>
  <si>
    <r>
      <t>Bosnia &amp; Herzegovina</t>
    </r>
    <r>
      <rPr>
        <vertAlign val="superscript"/>
        <sz val="10"/>
        <rFont val="Arial"/>
        <family val="2"/>
      </rPr>
      <t>e</t>
    </r>
  </si>
  <si>
    <t>Bulgaria</t>
  </si>
  <si>
    <r>
      <t>Croatia</t>
    </r>
    <r>
      <rPr>
        <vertAlign val="superscript"/>
        <sz val="10"/>
        <rFont val="Arial"/>
        <family val="2"/>
      </rPr>
      <t>e</t>
    </r>
  </si>
  <si>
    <t>Cyprus</t>
  </si>
  <si>
    <r>
      <t>Czech republic</t>
    </r>
    <r>
      <rPr>
        <vertAlign val="superscript"/>
        <sz val="10"/>
        <rFont val="Arial"/>
        <family val="2"/>
      </rPr>
      <t>d</t>
    </r>
  </si>
  <si>
    <r>
      <t>Estonia</t>
    </r>
    <r>
      <rPr>
        <vertAlign val="superscript"/>
        <sz val="10"/>
        <rFont val="Arial"/>
        <family val="2"/>
      </rPr>
      <t>c</t>
    </r>
  </si>
  <si>
    <r>
      <t>FYR Macedonia</t>
    </r>
    <r>
      <rPr>
        <vertAlign val="superscript"/>
        <sz val="10"/>
        <rFont val="Arial"/>
        <family val="2"/>
      </rPr>
      <t>e</t>
    </r>
  </si>
  <si>
    <t>Hungary</t>
  </si>
  <si>
    <t>Iceland</t>
  </si>
  <si>
    <t>Israel</t>
  </si>
  <si>
    <r>
      <t>Latvia</t>
    </r>
    <r>
      <rPr>
        <vertAlign val="superscript"/>
        <sz val="10"/>
        <rFont val="Arial"/>
        <family val="2"/>
      </rPr>
      <t>c</t>
    </r>
  </si>
  <si>
    <r>
      <t>Lithuania</t>
    </r>
    <r>
      <rPr>
        <vertAlign val="superscript"/>
        <sz val="10"/>
        <rFont val="Arial"/>
        <family val="2"/>
      </rPr>
      <t>c</t>
    </r>
  </si>
  <si>
    <t>Malta</t>
  </si>
  <si>
    <t>Norway</t>
  </si>
  <si>
    <t>Poland</t>
  </si>
  <si>
    <t>Romania</t>
  </si>
  <si>
    <r>
      <t>Serbia &amp; Montenegro</t>
    </r>
    <r>
      <rPr>
        <vertAlign val="superscript"/>
        <sz val="10"/>
        <rFont val="Arial"/>
        <family val="2"/>
      </rPr>
      <t>e</t>
    </r>
  </si>
  <si>
    <r>
      <t>Slovakia</t>
    </r>
    <r>
      <rPr>
        <vertAlign val="superscript"/>
        <sz val="10"/>
        <rFont val="Arial"/>
        <family val="2"/>
      </rPr>
      <t>d</t>
    </r>
  </si>
  <si>
    <r>
      <t>Slovenia</t>
    </r>
    <r>
      <rPr>
        <vertAlign val="superscript"/>
        <sz val="10"/>
        <rFont val="Arial"/>
        <family val="2"/>
      </rPr>
      <t>e</t>
    </r>
  </si>
  <si>
    <t>Switzerland</t>
  </si>
  <si>
    <t>Turkey</t>
  </si>
  <si>
    <r>
      <t>a</t>
    </r>
    <r>
      <rPr>
        <sz val="10"/>
        <rFont val="Arial"/>
        <family val="2"/>
      </rPr>
      <t>Total data for "Belgium" and "Luxembourg" are presented under "Belgium".</t>
    </r>
  </si>
  <si>
    <r>
      <t>b</t>
    </r>
    <r>
      <rPr>
        <sz val="10"/>
        <rFont val="Arial"/>
        <family val="2"/>
      </rPr>
      <t>Original data from West and East Germany up to 1990 have been added.</t>
    </r>
  </si>
  <si>
    <r>
      <t>c</t>
    </r>
    <r>
      <rPr>
        <sz val="10"/>
        <rFont val="Arial"/>
        <family val="2"/>
      </rPr>
      <t>Data for these "Former USSR" countries up to 1991 were included in "USSR" and are therefore left out of this table. This lowers the total figure for "Europe-non-EU".</t>
    </r>
  </si>
  <si>
    <r>
      <t>d</t>
    </r>
    <r>
      <rPr>
        <sz val="10"/>
        <rFont val="Arial"/>
        <family val="2"/>
      </rPr>
      <t>Up to 1992, data for the "Czech republic" and "Slovakia" were presented under "Czechoslovakia". In this table (in order not to distort the total), the "Czechoslovakia" data up to 1992 have been included in the "Czech republic".</t>
    </r>
  </si>
  <si>
    <r>
      <t>e</t>
    </r>
    <r>
      <rPr>
        <sz val="10"/>
        <rFont val="Arial"/>
        <family val="2"/>
      </rPr>
      <t xml:space="preserve">Figures for the "Socialist federal republic of Yugoslavia" up to 1991 are (in order not to distort the totals) are presented under "Serbia &amp; Montenegro". </t>
    </r>
  </si>
  <si>
    <r>
      <t>f</t>
    </r>
    <r>
      <rPr>
        <sz val="10"/>
        <rFont val="Arial"/>
        <family val="2"/>
      </rPr>
      <t>The figures represent the sum of fuelwood (both coniferous and non-coniferous) and charcoal production.</t>
    </r>
  </si>
  <si>
    <t>Total wood energy</t>
  </si>
  <si>
    <t>Woodfuels</t>
  </si>
  <si>
    <t>Wood derived fuels</t>
  </si>
  <si>
    <t>Direct forest-woodfuels</t>
  </si>
  <si>
    <t>Indirect forest-woodfuels</t>
  </si>
  <si>
    <t>Black liquor</t>
  </si>
  <si>
    <t>Total direct forest-woodfuels</t>
  </si>
  <si>
    <t>Inventoried</t>
  </si>
  <si>
    <t>Non-inventoried</t>
  </si>
  <si>
    <t>Total indirect forest woodfuels</t>
  </si>
  <si>
    <t>Industrial residues</t>
  </si>
  <si>
    <t>Recovered products</t>
  </si>
  <si>
    <t>OECD +Europe</t>
  </si>
  <si>
    <t>new-Zealand</t>
  </si>
  <si>
    <t>Total sectors</t>
  </si>
  <si>
    <t>Households</t>
  </si>
  <si>
    <t>Industries</t>
  </si>
  <si>
    <t>Transformation</t>
  </si>
  <si>
    <t>Others</t>
  </si>
  <si>
    <t>OECD+Europe</t>
  </si>
  <si>
    <r>
      <t>Table A.1.1. Total wood energy consumption from FAO forest products yearbook; [1000 m</t>
    </r>
    <r>
      <rPr>
        <b/>
        <vertAlign val="superscript"/>
        <sz val="11"/>
        <rFont val="Arial"/>
        <family val="2"/>
      </rPr>
      <t>3</t>
    </r>
    <r>
      <rPr>
        <b/>
        <sz val="11"/>
        <rFont val="Arial"/>
        <family val="2"/>
      </rPr>
      <t>]</t>
    </r>
    <r>
      <rPr>
        <b/>
        <vertAlign val="superscript"/>
        <sz val="11"/>
        <rFont val="Arial"/>
        <family val="2"/>
      </rPr>
      <t>f</t>
    </r>
  </si>
  <si>
    <r>
      <t>Belgium</t>
    </r>
    <r>
      <rPr>
        <vertAlign val="superscript"/>
        <sz val="11"/>
        <rFont val="Arial"/>
        <family val="2"/>
      </rPr>
      <t>a</t>
    </r>
  </si>
  <si>
    <r>
      <t>Germany</t>
    </r>
    <r>
      <rPr>
        <vertAlign val="superscript"/>
        <sz val="11"/>
        <rFont val="Arial"/>
        <family val="2"/>
      </rPr>
      <t>b</t>
    </r>
  </si>
  <si>
    <r>
      <t>Luxembourg</t>
    </r>
    <r>
      <rPr>
        <vertAlign val="superscript"/>
        <sz val="11"/>
        <rFont val="Arial"/>
        <family val="2"/>
      </rPr>
      <t>a</t>
    </r>
  </si>
  <si>
    <r>
      <t>Bosnia &amp; Herzegovina</t>
    </r>
    <r>
      <rPr>
        <vertAlign val="superscript"/>
        <sz val="11"/>
        <rFont val="Arial"/>
        <family val="2"/>
      </rPr>
      <t>e</t>
    </r>
  </si>
  <si>
    <r>
      <t>Croatia</t>
    </r>
    <r>
      <rPr>
        <vertAlign val="superscript"/>
        <sz val="11"/>
        <rFont val="Arial"/>
        <family val="2"/>
      </rPr>
      <t>e</t>
    </r>
  </si>
  <si>
    <r>
      <t>Czech republic</t>
    </r>
    <r>
      <rPr>
        <vertAlign val="superscript"/>
        <sz val="11"/>
        <rFont val="Arial"/>
        <family val="2"/>
      </rPr>
      <t>d</t>
    </r>
  </si>
  <si>
    <r>
      <t>Estonia</t>
    </r>
    <r>
      <rPr>
        <vertAlign val="superscript"/>
        <sz val="11"/>
        <rFont val="Arial"/>
        <family val="2"/>
      </rPr>
      <t>c</t>
    </r>
  </si>
  <si>
    <r>
      <t>FYR Macedonia</t>
    </r>
    <r>
      <rPr>
        <vertAlign val="superscript"/>
        <sz val="11"/>
        <rFont val="Arial"/>
        <family val="2"/>
      </rPr>
      <t>e</t>
    </r>
  </si>
  <si>
    <r>
      <t>Latvia</t>
    </r>
    <r>
      <rPr>
        <vertAlign val="superscript"/>
        <sz val="11"/>
        <rFont val="Arial"/>
        <family val="2"/>
      </rPr>
      <t>c</t>
    </r>
  </si>
  <si>
    <r>
      <t>Lithuania</t>
    </r>
    <r>
      <rPr>
        <vertAlign val="superscript"/>
        <sz val="11"/>
        <rFont val="Arial"/>
        <family val="2"/>
      </rPr>
      <t>c</t>
    </r>
  </si>
  <si>
    <r>
      <t>Serbia &amp; Montenegro</t>
    </r>
    <r>
      <rPr>
        <vertAlign val="superscript"/>
        <sz val="11"/>
        <rFont val="Arial"/>
        <family val="2"/>
      </rPr>
      <t>e</t>
    </r>
  </si>
  <si>
    <r>
      <t>Slovakia</t>
    </r>
    <r>
      <rPr>
        <vertAlign val="superscript"/>
        <sz val="11"/>
        <rFont val="Arial"/>
        <family val="2"/>
      </rPr>
      <t>d</t>
    </r>
  </si>
  <si>
    <r>
      <t>Slovenia</t>
    </r>
    <r>
      <rPr>
        <vertAlign val="superscript"/>
        <sz val="11"/>
        <rFont val="Arial"/>
        <family val="2"/>
      </rPr>
      <t>e</t>
    </r>
  </si>
  <si>
    <r>
      <t>a</t>
    </r>
    <r>
      <rPr>
        <sz val="11"/>
        <rFont val="Arial"/>
        <family val="2"/>
      </rPr>
      <t>Total data for "Belgium" and "Luxembourg" are presented under "Belgium".</t>
    </r>
  </si>
  <si>
    <r>
      <t>b</t>
    </r>
    <r>
      <rPr>
        <sz val="11"/>
        <rFont val="Arial"/>
        <family val="2"/>
      </rPr>
      <t>Original data from West and East Germany up to 1990 have been added.</t>
    </r>
  </si>
  <si>
    <r>
      <t>c</t>
    </r>
    <r>
      <rPr>
        <sz val="11"/>
        <rFont val="Arial"/>
        <family val="2"/>
      </rPr>
      <t>Data for these "Former USSR" countries up to 1991 were included in "USSR" and are therefore left out of this table. This lowers the total figure for "Europe-non-EU".</t>
    </r>
  </si>
  <si>
    <r>
      <t>d</t>
    </r>
    <r>
      <rPr>
        <sz val="11"/>
        <rFont val="Arial"/>
        <family val="2"/>
      </rPr>
      <t>Up to 1992, data for the "Czech republic" and "Slovakia" were presented under "Czechoslovakia". In this table (in order not to distort the total), the "Czechoslovakia" data up to 1992 have been included in the "Czech republic".</t>
    </r>
  </si>
  <si>
    <r>
      <t>e</t>
    </r>
    <r>
      <rPr>
        <sz val="11"/>
        <rFont val="Arial"/>
        <family val="2"/>
      </rPr>
      <t xml:space="preserve">Figures for the "Socialist federal republic of Yugoslavia" up to 1991 are (in order not to distort the totals) are presented under "Serbia &amp; Montenegro". </t>
    </r>
  </si>
  <si>
    <r>
      <t>f</t>
    </r>
    <r>
      <rPr>
        <sz val="11"/>
        <rFont val="Arial"/>
        <family val="2"/>
      </rPr>
      <t>The figures represent the sum of fuelwood (both coniferous and non-coniferous) and charcoal production.</t>
    </r>
  </si>
  <si>
    <r>
      <t>Table A.1.2. Total wood energy consumption as a percentage of total removals from FAO forest products yearbook; [%]</t>
    </r>
    <r>
      <rPr>
        <b/>
        <vertAlign val="superscript"/>
        <sz val="11"/>
        <rFont val="Roman-WP"/>
        <family val="0"/>
      </rPr>
      <t>f,g</t>
    </r>
  </si>
  <si>
    <r>
      <t>g</t>
    </r>
    <r>
      <rPr>
        <sz val="11"/>
        <rFont val="Arial"/>
        <family val="0"/>
      </rPr>
      <t>Italics lettertype to indicate estimations only refers to the fuelwood figures, not to the removals.</t>
    </r>
  </si>
  <si>
    <r>
      <t>Table A.1.3. Total wood energy consumption from FAO forest products yearbook; [PJ]</t>
    </r>
    <r>
      <rPr>
        <b/>
        <vertAlign val="superscript"/>
        <sz val="11"/>
        <rFont val="Arial"/>
        <family val="2"/>
      </rPr>
      <t>f</t>
    </r>
  </si>
  <si>
    <r>
      <t>Table A.1.4. Total wood energy consumption as a percentage of total primary energy consumption from FAO forest products yearbook; [%]</t>
    </r>
    <r>
      <rPr>
        <b/>
        <vertAlign val="superscript"/>
        <sz val="11"/>
        <rFont val="Arial"/>
        <family val="2"/>
      </rPr>
      <t>f</t>
    </r>
  </si>
  <si>
    <r>
      <t>Table A.1.5. Consumption of energy from different types of wood from FAO forest products yearbook [1000 m</t>
    </r>
    <r>
      <rPr>
        <b/>
        <vertAlign val="superscript"/>
        <sz val="11"/>
        <rFont val="Arial"/>
        <family val="2"/>
      </rPr>
      <t>3</t>
    </r>
    <r>
      <rPr>
        <b/>
        <sz val="11"/>
        <rFont val="Arial"/>
        <family val="2"/>
      </rPr>
      <t>]</t>
    </r>
    <r>
      <rPr>
        <b/>
        <vertAlign val="superscript"/>
        <sz val="11"/>
        <rFont val="Arial"/>
        <family val="2"/>
      </rPr>
      <t>f</t>
    </r>
  </si>
  <si>
    <r>
      <t>f</t>
    </r>
    <r>
      <rPr>
        <sz val="11"/>
        <rFont val="Arial"/>
        <family val="2"/>
      </rPr>
      <t>The figures represent the sum of fuelwood (both coniferous and non-coniferous) and charcoal production. It has been assumed that all FAO data have been based on inventoried sources only.</t>
    </r>
  </si>
  <si>
    <r>
      <t>Table A.1.6. Consumption of energy from different types of wood from FAO forest products yearbook [PJ]</t>
    </r>
    <r>
      <rPr>
        <b/>
        <vertAlign val="superscript"/>
        <sz val="11"/>
        <rFont val="Roman-WP"/>
        <family val="0"/>
      </rPr>
      <t>f</t>
    </r>
  </si>
  <si>
    <r>
      <t>Table A.1.7. Consumption of wood energy in various sectors from FAO forest products yearbook [1000 m</t>
    </r>
    <r>
      <rPr>
        <b/>
        <vertAlign val="superscript"/>
        <sz val="11"/>
        <rFont val="Arial"/>
        <family val="2"/>
      </rPr>
      <t>3</t>
    </r>
    <r>
      <rPr>
        <b/>
        <sz val="11"/>
        <rFont val="Arial"/>
        <family val="2"/>
      </rPr>
      <t>]</t>
    </r>
    <r>
      <rPr>
        <b/>
        <vertAlign val="superscript"/>
        <sz val="11"/>
        <rFont val="Arial"/>
        <family val="2"/>
      </rPr>
      <t>f</t>
    </r>
  </si>
  <si>
    <r>
      <t>Table A.1.8. Consumption of wood energy in various sectors from FAO forest products yearbook [PJ]</t>
    </r>
    <r>
      <rPr>
        <b/>
        <vertAlign val="superscript"/>
        <sz val="11"/>
        <rFont val="Arial"/>
        <family val="2"/>
      </rPr>
      <t>f</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</si>
</sst>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_);_(* \(#,##0.0\);_(* &quot;-&quot;??_);_(@_)"/>
  </numFmts>
  <fonts count="15">
    <font>
      <sz val="10"/>
      <name val="Arial"/>
      <family val="0"/>
    </font>
    <font>
      <sz val="12"/>
      <name val="Arial"/>
      <family val="2"/>
    </font>
    <font>
      <i/>
      <sz val="10"/>
      <name val="Arial"/>
      <family val="2"/>
    </font>
    <font>
      <b/>
      <sz val="10"/>
      <name val="Arial"/>
      <family val="2"/>
    </font>
    <font>
      <b/>
      <i/>
      <sz val="10"/>
      <name val="Arial"/>
      <family val="2"/>
    </font>
    <font>
      <vertAlign val="superscript"/>
      <sz val="10"/>
      <name val="Arial"/>
      <family val="2"/>
    </font>
    <font>
      <b/>
      <sz val="11"/>
      <name val="Arial"/>
      <family val="2"/>
    </font>
    <font>
      <sz val="11"/>
      <name val="Arial"/>
      <family val="2"/>
    </font>
    <font>
      <b/>
      <i/>
      <sz val="11"/>
      <name val="Arial"/>
      <family val="0"/>
    </font>
    <font>
      <i/>
      <sz val="11"/>
      <name val="Arial"/>
      <family val="2"/>
    </font>
    <font>
      <b/>
      <vertAlign val="superscript"/>
      <sz val="11"/>
      <name val="Arial"/>
      <family val="2"/>
    </font>
    <font>
      <vertAlign val="superscript"/>
      <sz val="11"/>
      <name val="Arial"/>
      <family val="2"/>
    </font>
    <font>
      <b/>
      <sz val="11"/>
      <name val="Roman-WP"/>
      <family val="0"/>
    </font>
    <font>
      <b/>
      <vertAlign val="superscript"/>
      <sz val="11"/>
      <name val="Roman-WP"/>
      <family val="0"/>
    </font>
    <font>
      <b/>
      <i/>
      <sz val="11"/>
      <name val="Roman-WP"/>
      <family val="0"/>
    </font>
  </fonts>
  <fills count="4">
    <fill>
      <patternFill/>
    </fill>
    <fill>
      <patternFill patternType="gray125"/>
    </fill>
    <fill>
      <patternFill patternType="solid">
        <fgColor indexed="22"/>
        <bgColor indexed="64"/>
      </patternFill>
    </fill>
    <fill>
      <patternFill patternType="solid">
        <fgColor indexed="65"/>
        <bgColor indexed="64"/>
      </patternFill>
    </fill>
  </fills>
  <borders count="65">
    <border>
      <left/>
      <right/>
      <top/>
      <bottom/>
      <diagonal/>
    </border>
    <border>
      <left style="medium"/>
      <right style="hair"/>
      <top style="medium"/>
      <bottom style="thin"/>
    </border>
    <border>
      <left style="thin"/>
      <right style="thin"/>
      <top style="medium"/>
      <bottom style="thin"/>
    </border>
    <border>
      <left style="hair"/>
      <right style="hair"/>
      <top style="medium"/>
      <bottom style="thin"/>
    </border>
    <border>
      <left style="hair"/>
      <right style="medium"/>
      <top style="medium"/>
      <bottom style="thin"/>
    </border>
    <border>
      <left style="medium"/>
      <right style="hair"/>
      <top style="hair"/>
      <bottom style="hair"/>
    </border>
    <border>
      <left style="thin"/>
      <right style="thin"/>
      <top style="hair"/>
      <bottom style="hair"/>
    </border>
    <border>
      <left style="hair"/>
      <right style="hair"/>
      <top style="hair"/>
      <bottom style="hair"/>
    </border>
    <border>
      <left style="hair"/>
      <right style="medium"/>
      <top style="hair"/>
      <bottom style="hair"/>
    </border>
    <border>
      <left style="medium"/>
      <right style="hair"/>
      <top style="thin"/>
      <bottom style="hair"/>
    </border>
    <border>
      <left style="thin"/>
      <right style="thin"/>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thin"/>
      <right style="thin"/>
      <top style="hair"/>
      <bottom style="medium"/>
    </border>
    <border>
      <left style="hair"/>
      <right style="hair"/>
      <top style="hair"/>
      <bottom style="medium"/>
    </border>
    <border>
      <left style="hair"/>
      <right style="medium"/>
      <top style="hair"/>
      <bottom style="medium"/>
    </border>
    <border>
      <left style="hair"/>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style="hair"/>
      <right>
        <color indexed="63"/>
      </right>
      <top style="hair"/>
      <bottom style="thin"/>
    </border>
    <border>
      <left style="thin"/>
      <right>
        <color indexed="63"/>
      </right>
      <top style="hair"/>
      <bottom style="thin"/>
    </border>
    <border>
      <left style="hair"/>
      <right style="medium"/>
      <top style="hair"/>
      <bottom style="thin"/>
    </border>
    <border>
      <left style="medium"/>
      <right>
        <color indexed="63"/>
      </right>
      <top style="medium"/>
      <bottom>
        <color indexed="63"/>
      </bottom>
    </border>
    <border>
      <left>
        <color indexed="63"/>
      </left>
      <right style="thin"/>
      <top style="medium"/>
      <bottom>
        <color indexed="63"/>
      </bottom>
    </border>
    <border>
      <left style="hair"/>
      <right style="hair"/>
      <top style="medium"/>
      <bottom>
        <color indexed="63"/>
      </bottom>
    </border>
    <border>
      <left style="hair"/>
      <right style="thin"/>
      <top style="medium"/>
      <bottom>
        <color indexed="63"/>
      </bottom>
    </border>
    <border>
      <left style="hair"/>
      <right style="thin"/>
      <top style="medium"/>
      <bottom style="thin"/>
    </border>
    <border>
      <left style="hair"/>
      <right>
        <color indexed="63"/>
      </right>
      <top style="medium"/>
      <bottom style="thin"/>
    </border>
    <border>
      <left style="thin"/>
      <right style="hair"/>
      <top style="medium"/>
      <bottom>
        <color indexed="63"/>
      </bottom>
    </border>
    <border>
      <left style="hair"/>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hair"/>
      <bottom style="hair"/>
    </border>
    <border>
      <left style="hair"/>
      <right style="thin"/>
      <top style="hair"/>
      <bottom style="hair"/>
    </border>
    <border>
      <left style="hair"/>
      <right>
        <color indexed="63"/>
      </right>
      <top style="hair"/>
      <bottom style="hair"/>
    </border>
    <border>
      <left style="thin"/>
      <right style="hair"/>
      <top style="hair"/>
      <bottom style="hair"/>
    </border>
    <border>
      <left style="medium"/>
      <right style="thin"/>
      <top style="thin"/>
      <bottom style="hair"/>
    </border>
    <border>
      <left style="hair"/>
      <right style="thin"/>
      <top style="thin"/>
      <bottom style="hair"/>
    </border>
    <border>
      <left style="hair"/>
      <right>
        <color indexed="63"/>
      </right>
      <top style="thin"/>
      <bottom style="hair"/>
    </border>
    <border>
      <left style="thin"/>
      <right style="hair"/>
      <top style="thin"/>
      <bottom style="hair"/>
    </border>
    <border>
      <left style="thin"/>
      <right>
        <color indexed="63"/>
      </right>
      <top style="hair"/>
      <bottom style="hair"/>
    </border>
    <border>
      <left style="hair"/>
      <right style="thin"/>
      <top style="hair"/>
      <bottom style="medium"/>
    </border>
    <border>
      <left style="hair"/>
      <right>
        <color indexed="63"/>
      </right>
      <top style="hair"/>
      <bottom style="medium"/>
    </border>
    <border>
      <left style="thin"/>
      <right>
        <color indexed="63"/>
      </right>
      <top style="hair"/>
      <bottom style="medium"/>
    </border>
    <border>
      <left style="medium"/>
      <right style="thin"/>
      <top style="medium"/>
      <bottom style="hair"/>
    </border>
    <border>
      <left style="hair"/>
      <right style="thin"/>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color indexed="63"/>
      </bottom>
    </border>
    <border>
      <left style="hair"/>
      <right style="medium"/>
      <top style="medium"/>
      <bottom style="hair"/>
    </border>
    <border>
      <left style="medium"/>
      <right style="thin"/>
      <top style="hair"/>
      <bottom style="thin"/>
    </border>
    <border>
      <left style="medium"/>
      <right style="thin"/>
      <top style="hair"/>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Font="1" applyFill="1" applyBorder="1" applyAlignment="1">
      <alignment/>
    </xf>
    <xf numFmtId="0" fontId="0" fillId="0" borderId="6" xfId="0" applyFont="1" applyFill="1" applyBorder="1" applyAlignment="1">
      <alignment/>
    </xf>
    <xf numFmtId="164" fontId="2" fillId="2" borderId="7" xfId="15" applyNumberFormat="1" applyFont="1" applyFill="1" applyBorder="1" applyAlignment="1">
      <alignment/>
    </xf>
    <xf numFmtId="164" fontId="2" fillId="2" borderId="8" xfId="15" applyNumberFormat="1" applyFont="1" applyFill="1" applyBorder="1" applyAlignment="1">
      <alignment/>
    </xf>
    <xf numFmtId="164" fontId="3" fillId="2" borderId="0" xfId="15" applyNumberFormat="1" applyFont="1" applyFill="1" applyAlignment="1">
      <alignment/>
    </xf>
    <xf numFmtId="164" fontId="3" fillId="2" borderId="7" xfId="15" applyNumberFormat="1" applyFont="1" applyFill="1" applyBorder="1" applyAlignment="1">
      <alignment/>
    </xf>
    <xf numFmtId="0" fontId="0" fillId="0" borderId="9" xfId="0" applyFont="1" applyFill="1" applyBorder="1" applyAlignment="1">
      <alignment/>
    </xf>
    <xf numFmtId="0" fontId="4" fillId="0" borderId="10" xfId="0" applyFont="1" applyFill="1" applyBorder="1" applyAlignment="1">
      <alignment/>
    </xf>
    <xf numFmtId="164" fontId="2" fillId="2" borderId="11" xfId="15" applyNumberFormat="1" applyFont="1" applyFill="1" applyBorder="1" applyAlignment="1">
      <alignment/>
    </xf>
    <xf numFmtId="164" fontId="2" fillId="2" borderId="12" xfId="15" applyNumberFormat="1" applyFont="1" applyFill="1" applyBorder="1" applyAlignment="1">
      <alignment/>
    </xf>
    <xf numFmtId="0" fontId="0" fillId="0" borderId="6" xfId="0" applyFont="1" applyFill="1" applyBorder="1" applyAlignment="1" quotePrefix="1">
      <alignment horizontal="left"/>
    </xf>
    <xf numFmtId="164" fontId="3" fillId="2" borderId="11" xfId="15" applyNumberFormat="1" applyFont="1" applyFill="1" applyBorder="1" applyAlignment="1">
      <alignment/>
    </xf>
    <xf numFmtId="0" fontId="0" fillId="0" borderId="5" xfId="0" applyFont="1" applyBorder="1" applyAlignment="1">
      <alignment/>
    </xf>
    <xf numFmtId="0" fontId="0" fillId="0" borderId="6" xfId="0" applyFont="1" applyBorder="1" applyAlignment="1">
      <alignment/>
    </xf>
    <xf numFmtId="0" fontId="0" fillId="0" borderId="6" xfId="0" applyFont="1" applyBorder="1" applyAlignment="1" quotePrefix="1">
      <alignment horizontal="left"/>
    </xf>
    <xf numFmtId="0" fontId="0" fillId="0" borderId="13" xfId="0" applyFont="1" applyBorder="1" applyAlignment="1">
      <alignment/>
    </xf>
    <xf numFmtId="0" fontId="0" fillId="0" borderId="14" xfId="0" applyFont="1" applyBorder="1" applyAlignment="1">
      <alignment/>
    </xf>
    <xf numFmtId="0" fontId="5" fillId="0" borderId="0" xfId="0" applyFont="1" applyAlignment="1" quotePrefix="1">
      <alignment horizontal="left"/>
    </xf>
    <xf numFmtId="164" fontId="3" fillId="2" borderId="8" xfId="15" applyNumberFormat="1" applyFont="1" applyFill="1" applyBorder="1" applyAlignment="1">
      <alignment/>
    </xf>
    <xf numFmtId="164" fontId="0" fillId="2" borderId="7" xfId="15" applyNumberFormat="1" applyFont="1" applyFill="1" applyBorder="1" applyAlignment="1">
      <alignment/>
    </xf>
    <xf numFmtId="164" fontId="0" fillId="2" borderId="8" xfId="15" applyNumberFormat="1" applyFont="1" applyFill="1" applyBorder="1" applyAlignment="1">
      <alignment/>
    </xf>
    <xf numFmtId="164" fontId="3" fillId="2" borderId="15" xfId="15" applyNumberFormat="1" applyFont="1" applyFill="1" applyBorder="1" applyAlignment="1">
      <alignment/>
    </xf>
    <xf numFmtId="164" fontId="2" fillId="2" borderId="15" xfId="15" applyNumberFormat="1" applyFont="1" applyFill="1" applyBorder="1" applyAlignment="1">
      <alignment/>
    </xf>
    <xf numFmtId="164" fontId="3" fillId="2" borderId="16" xfId="15" applyNumberFormat="1" applyFont="1" applyFill="1" applyBorder="1" applyAlignment="1">
      <alignment/>
    </xf>
    <xf numFmtId="0" fontId="6" fillId="0" borderId="17" xfId="0" applyFont="1" applyBorder="1" applyAlignment="1">
      <alignment horizontal="centerContinuous"/>
    </xf>
    <xf numFmtId="0" fontId="7" fillId="0" borderId="0" xfId="0" applyFont="1" applyBorder="1" applyAlignment="1">
      <alignment horizontal="centerContinuous"/>
    </xf>
    <xf numFmtId="0" fontId="7" fillId="0" borderId="18" xfId="0" applyFont="1" applyBorder="1" applyAlignment="1">
      <alignment horizontal="centerContinuous"/>
    </xf>
    <xf numFmtId="0" fontId="6" fillId="0" borderId="19" xfId="0" applyFont="1" applyBorder="1" applyAlignment="1">
      <alignment horizontal="centerContinuous"/>
    </xf>
    <xf numFmtId="0" fontId="7" fillId="0" borderId="19" xfId="0" applyFont="1" applyBorder="1" applyAlignment="1">
      <alignment horizontal="centerContinuous"/>
    </xf>
    <xf numFmtId="0" fontId="7" fillId="0" borderId="20" xfId="0" applyFont="1" applyBorder="1" applyAlignment="1">
      <alignment horizontal="centerContinuous"/>
    </xf>
    <xf numFmtId="0" fontId="6" fillId="0" borderId="21" xfId="0" applyFont="1" applyBorder="1" applyAlignment="1">
      <alignment horizontal="centerContinuous"/>
    </xf>
    <xf numFmtId="0" fontId="7" fillId="0" borderId="22" xfId="0" applyFont="1" applyBorder="1" applyAlignment="1">
      <alignment horizontal="centerContinuous"/>
    </xf>
    <xf numFmtId="0" fontId="7" fillId="0" borderId="23" xfId="0" applyFont="1" applyBorder="1" applyAlignment="1">
      <alignment horizontal="centerContinuous"/>
    </xf>
    <xf numFmtId="0" fontId="7" fillId="0" borderId="24" xfId="0" applyFont="1" applyBorder="1" applyAlignment="1">
      <alignment horizontal="centerContinuous"/>
    </xf>
    <xf numFmtId="0" fontId="6" fillId="0" borderId="25" xfId="0" applyFont="1" applyBorder="1" applyAlignment="1">
      <alignment horizontal="centerContinuous"/>
    </xf>
    <xf numFmtId="0" fontId="7" fillId="0" borderId="26" xfId="0" applyFont="1" applyBorder="1" applyAlignment="1">
      <alignment horizontal="centerContinuous"/>
    </xf>
    <xf numFmtId="0" fontId="7" fillId="0" borderId="17" xfId="0" applyFont="1" applyBorder="1" applyAlignment="1">
      <alignment horizontal="centerContinuous"/>
    </xf>
    <xf numFmtId="0" fontId="8" fillId="0" borderId="27" xfId="0" applyFont="1" applyBorder="1" applyAlignment="1">
      <alignment horizontal="centerContinuous"/>
    </xf>
    <xf numFmtId="0" fontId="7" fillId="0" borderId="27" xfId="0" applyFont="1" applyBorder="1" applyAlignment="1">
      <alignment horizontal="centerContinuous"/>
    </xf>
    <xf numFmtId="0" fontId="7" fillId="0" borderId="28" xfId="0" applyFont="1" applyBorder="1" applyAlignment="1">
      <alignment horizontal="centerContinuous"/>
    </xf>
    <xf numFmtId="0" fontId="9" fillId="0" borderId="27" xfId="0" applyFont="1" applyBorder="1" applyAlignment="1">
      <alignment horizontal="centerContinuous"/>
    </xf>
    <xf numFmtId="0" fontId="8" fillId="0" borderId="25" xfId="0" applyFont="1" applyBorder="1" applyAlignment="1" quotePrefix="1">
      <alignment horizontal="centerContinuous"/>
    </xf>
    <xf numFmtId="0" fontId="9" fillId="0" borderId="25" xfId="0" applyFont="1" applyBorder="1" applyAlignment="1">
      <alignment horizontal="centerContinuous"/>
    </xf>
    <xf numFmtId="0" fontId="7" fillId="0" borderId="17" xfId="0" applyFont="1" applyBorder="1" applyAlignment="1">
      <alignment/>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6" fillId="0" borderId="0" xfId="0" applyFont="1" applyAlignment="1" quotePrefix="1">
      <alignment horizontal="lef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Fill="1" applyBorder="1" applyAlignment="1">
      <alignment/>
    </xf>
    <xf numFmtId="0" fontId="7" fillId="0" borderId="6" xfId="0" applyFont="1" applyFill="1" applyBorder="1" applyAlignment="1">
      <alignment/>
    </xf>
    <xf numFmtId="164" fontId="9" fillId="2" borderId="7" xfId="15" applyNumberFormat="1" applyFont="1" applyFill="1" applyBorder="1" applyAlignment="1">
      <alignment/>
    </xf>
    <xf numFmtId="164" fontId="9" fillId="2" borderId="8" xfId="15" applyNumberFormat="1" applyFont="1" applyFill="1" applyBorder="1" applyAlignment="1">
      <alignment/>
    </xf>
    <xf numFmtId="164" fontId="6" fillId="2" borderId="0" xfId="15" applyNumberFormat="1" applyFont="1" applyFill="1" applyAlignment="1">
      <alignment/>
    </xf>
    <xf numFmtId="164" fontId="6" fillId="2" borderId="7" xfId="15" applyNumberFormat="1" applyFont="1" applyFill="1" applyBorder="1" applyAlignment="1">
      <alignment/>
    </xf>
    <xf numFmtId="0" fontId="7" fillId="0" borderId="9" xfId="0" applyFont="1" applyFill="1" applyBorder="1" applyAlignment="1">
      <alignment/>
    </xf>
    <xf numFmtId="0" fontId="8" fillId="0" borderId="10" xfId="0" applyFont="1" applyFill="1" applyBorder="1" applyAlignment="1">
      <alignment/>
    </xf>
    <xf numFmtId="164" fontId="9" fillId="2" borderId="11" xfId="15" applyNumberFormat="1" applyFont="1" applyFill="1" applyBorder="1" applyAlignment="1">
      <alignment/>
    </xf>
    <xf numFmtId="164" fontId="9" fillId="2" borderId="12" xfId="15" applyNumberFormat="1" applyFont="1" applyFill="1" applyBorder="1" applyAlignment="1">
      <alignment/>
    </xf>
    <xf numFmtId="0" fontId="7" fillId="0" borderId="6" xfId="0" applyFont="1" applyFill="1" applyBorder="1" applyAlignment="1" quotePrefix="1">
      <alignment horizontal="left"/>
    </xf>
    <xf numFmtId="164" fontId="6" fillId="3" borderId="7" xfId="15" applyNumberFormat="1" applyFont="1" applyFill="1" applyBorder="1" applyAlignment="1">
      <alignment/>
    </xf>
    <xf numFmtId="164" fontId="6" fillId="0" borderId="7" xfId="15" applyNumberFormat="1" applyFont="1" applyBorder="1" applyAlignment="1">
      <alignment/>
    </xf>
    <xf numFmtId="164" fontId="9" fillId="0" borderId="7" xfId="15" applyNumberFormat="1" applyFont="1" applyBorder="1" applyAlignment="1">
      <alignment/>
    </xf>
    <xf numFmtId="164" fontId="9" fillId="0" borderId="8" xfId="15" applyNumberFormat="1" applyFont="1" applyBorder="1" applyAlignment="1">
      <alignment/>
    </xf>
    <xf numFmtId="164" fontId="6" fillId="0" borderId="8" xfId="15" applyNumberFormat="1" applyFont="1" applyBorder="1" applyAlignment="1">
      <alignment/>
    </xf>
    <xf numFmtId="164" fontId="9" fillId="3" borderId="7" xfId="15" applyNumberFormat="1" applyFont="1" applyFill="1" applyBorder="1" applyAlignment="1">
      <alignment/>
    </xf>
    <xf numFmtId="164" fontId="6" fillId="0" borderId="7" xfId="15" applyNumberFormat="1" applyFont="1" applyFill="1" applyBorder="1" applyAlignment="1">
      <alignment/>
    </xf>
    <xf numFmtId="164" fontId="9" fillId="0" borderId="7" xfId="15" applyNumberFormat="1" applyFont="1" applyFill="1" applyBorder="1" applyAlignment="1">
      <alignment/>
    </xf>
    <xf numFmtId="164" fontId="7" fillId="0" borderId="7" xfId="15" applyNumberFormat="1" applyFont="1" applyBorder="1" applyAlignment="1">
      <alignment/>
    </xf>
    <xf numFmtId="164" fontId="7" fillId="0" borderId="7" xfId="15" applyNumberFormat="1" applyFont="1" applyFill="1" applyBorder="1" applyAlignment="1">
      <alignment/>
    </xf>
    <xf numFmtId="164" fontId="7" fillId="0" borderId="8" xfId="15" applyNumberFormat="1" applyFont="1" applyBorder="1" applyAlignment="1">
      <alignment/>
    </xf>
    <xf numFmtId="164" fontId="6" fillId="2" borderId="11" xfId="15" applyNumberFormat="1" applyFont="1" applyFill="1" applyBorder="1" applyAlignment="1">
      <alignment/>
    </xf>
    <xf numFmtId="0" fontId="7" fillId="0" borderId="5" xfId="0" applyFont="1" applyBorder="1" applyAlignment="1">
      <alignment/>
    </xf>
    <xf numFmtId="0" fontId="7" fillId="0" borderId="6" xfId="0" applyFont="1" applyBorder="1" applyAlignment="1">
      <alignment/>
    </xf>
    <xf numFmtId="0" fontId="7" fillId="0" borderId="6" xfId="0" applyFont="1" applyBorder="1" applyAlignment="1" quotePrefix="1">
      <alignment horizontal="left"/>
    </xf>
    <xf numFmtId="0" fontId="7" fillId="0" borderId="13" xfId="0" applyFont="1" applyBorder="1" applyAlignment="1">
      <alignment/>
    </xf>
    <xf numFmtId="0" fontId="7" fillId="0" borderId="14" xfId="0" applyFont="1" applyBorder="1" applyAlignment="1">
      <alignment/>
    </xf>
    <xf numFmtId="164" fontId="6" fillId="0" borderId="15" xfId="15" applyNumberFormat="1" applyFont="1" applyBorder="1" applyAlignment="1">
      <alignment/>
    </xf>
    <xf numFmtId="164" fontId="9" fillId="0" borderId="15" xfId="15" applyNumberFormat="1" applyFont="1" applyBorder="1" applyAlignment="1">
      <alignment/>
    </xf>
    <xf numFmtId="164" fontId="6" fillId="0" borderId="16" xfId="15" applyNumberFormat="1" applyFont="1" applyBorder="1" applyAlignment="1">
      <alignment/>
    </xf>
    <xf numFmtId="0" fontId="11" fillId="0" borderId="0" xfId="0" applyFont="1" applyAlignment="1" quotePrefix="1">
      <alignment horizontal="left"/>
    </xf>
    <xf numFmtId="0" fontId="12" fillId="0" borderId="0" xfId="0" applyFont="1" applyAlignment="1" quotePrefix="1">
      <alignment horizontal="lef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5" xfId="0" applyFont="1" applyFill="1" applyBorder="1" applyAlignment="1">
      <alignment/>
    </xf>
    <xf numFmtId="0" fontId="7" fillId="0" borderId="6" xfId="0" applyFont="1" applyFill="1" applyBorder="1" applyAlignment="1">
      <alignment/>
    </xf>
    <xf numFmtId="164" fontId="9" fillId="2" borderId="7" xfId="15" applyNumberFormat="1" applyFont="1" applyFill="1" applyBorder="1" applyAlignment="1">
      <alignment/>
    </xf>
    <xf numFmtId="164" fontId="9" fillId="2" borderId="8" xfId="15" applyNumberFormat="1" applyFont="1" applyFill="1" applyBorder="1" applyAlignment="1">
      <alignment/>
    </xf>
    <xf numFmtId="164" fontId="6" fillId="2" borderId="0" xfId="15" applyNumberFormat="1" applyFont="1" applyFill="1" applyAlignment="1">
      <alignment/>
    </xf>
    <xf numFmtId="164" fontId="6" fillId="2" borderId="7" xfId="15" applyNumberFormat="1" applyFont="1" applyFill="1" applyBorder="1" applyAlignment="1">
      <alignment/>
    </xf>
    <xf numFmtId="0" fontId="7" fillId="0" borderId="9" xfId="0" applyFont="1" applyFill="1" applyBorder="1" applyAlignment="1">
      <alignment/>
    </xf>
    <xf numFmtId="0" fontId="14" fillId="0" borderId="10" xfId="0" applyFont="1" applyFill="1" applyBorder="1" applyAlignment="1">
      <alignment/>
    </xf>
    <xf numFmtId="164" fontId="9" fillId="2" borderId="11" xfId="15" applyNumberFormat="1" applyFont="1" applyFill="1" applyBorder="1" applyAlignment="1">
      <alignment/>
    </xf>
    <xf numFmtId="164" fontId="9" fillId="2" borderId="12" xfId="15" applyNumberFormat="1" applyFont="1" applyFill="1" applyBorder="1" applyAlignment="1">
      <alignment/>
    </xf>
    <xf numFmtId="0" fontId="7" fillId="0" borderId="6" xfId="0" applyFont="1" applyFill="1" applyBorder="1" applyAlignment="1" quotePrefix="1">
      <alignment horizontal="left"/>
    </xf>
    <xf numFmtId="164" fontId="6" fillId="2" borderId="8" xfId="15" applyNumberFormat="1" applyFont="1" applyFill="1" applyBorder="1" applyAlignment="1">
      <alignment/>
    </xf>
    <xf numFmtId="164" fontId="7" fillId="2" borderId="7" xfId="15" applyNumberFormat="1" applyFont="1" applyFill="1" applyBorder="1" applyAlignment="1">
      <alignment/>
    </xf>
    <xf numFmtId="164" fontId="7" fillId="2" borderId="8" xfId="15" applyNumberFormat="1" applyFont="1" applyFill="1" applyBorder="1" applyAlignment="1">
      <alignment/>
    </xf>
    <xf numFmtId="164" fontId="6" fillId="2" borderId="11" xfId="15" applyNumberFormat="1" applyFont="1" applyFill="1" applyBorder="1" applyAlignment="1">
      <alignment/>
    </xf>
    <xf numFmtId="0" fontId="7" fillId="0" borderId="5" xfId="0" applyFont="1" applyBorder="1" applyAlignment="1">
      <alignment/>
    </xf>
    <xf numFmtId="0" fontId="7" fillId="0" borderId="6" xfId="0" applyFont="1" applyBorder="1" applyAlignment="1">
      <alignment/>
    </xf>
    <xf numFmtId="0" fontId="7" fillId="0" borderId="6" xfId="0" applyFont="1" applyBorder="1" applyAlignment="1" quotePrefix="1">
      <alignment horizontal="left"/>
    </xf>
    <xf numFmtId="0" fontId="7" fillId="0" borderId="13" xfId="0" applyFont="1" applyBorder="1" applyAlignment="1">
      <alignment/>
    </xf>
    <xf numFmtId="0" fontId="7" fillId="0" borderId="14" xfId="0" applyFont="1" applyBorder="1" applyAlignment="1">
      <alignment/>
    </xf>
    <xf numFmtId="164" fontId="6" fillId="2" borderId="15" xfId="15" applyNumberFormat="1" applyFont="1" applyFill="1" applyBorder="1" applyAlignment="1">
      <alignment/>
    </xf>
    <xf numFmtId="164" fontId="9" fillId="2" borderId="15" xfId="15" applyNumberFormat="1" applyFont="1" applyFill="1" applyBorder="1" applyAlignment="1">
      <alignment/>
    </xf>
    <xf numFmtId="164" fontId="6" fillId="2" borderId="16" xfId="15" applyNumberFormat="1" applyFont="1" applyFill="1" applyBorder="1" applyAlignment="1">
      <alignment/>
    </xf>
    <xf numFmtId="165" fontId="9" fillId="2" borderId="7" xfId="15" applyNumberFormat="1" applyFont="1" applyFill="1" applyBorder="1" applyAlignment="1">
      <alignment/>
    </xf>
    <xf numFmtId="165" fontId="9" fillId="2" borderId="8" xfId="15" applyNumberFormat="1" applyFont="1" applyFill="1" applyBorder="1" applyAlignment="1">
      <alignment/>
    </xf>
    <xf numFmtId="165" fontId="6" fillId="2" borderId="0" xfId="15" applyNumberFormat="1" applyFont="1" applyFill="1" applyAlignment="1">
      <alignment/>
    </xf>
    <xf numFmtId="165" fontId="6" fillId="2" borderId="7" xfId="15" applyNumberFormat="1" applyFont="1" applyFill="1" applyBorder="1" applyAlignment="1">
      <alignment/>
    </xf>
    <xf numFmtId="165" fontId="9" fillId="2" borderId="11" xfId="15" applyNumberFormat="1" applyFont="1" applyFill="1" applyBorder="1" applyAlignment="1">
      <alignment/>
    </xf>
    <xf numFmtId="165" fontId="9" fillId="2" borderId="12" xfId="15" applyNumberFormat="1" applyFont="1" applyFill="1" applyBorder="1" applyAlignment="1">
      <alignment/>
    </xf>
    <xf numFmtId="165" fontId="6" fillId="2" borderId="8" xfId="15" applyNumberFormat="1" applyFont="1" applyFill="1" applyBorder="1" applyAlignment="1">
      <alignment/>
    </xf>
    <xf numFmtId="165" fontId="7" fillId="2" borderId="7" xfId="15" applyNumberFormat="1" applyFont="1" applyFill="1" applyBorder="1" applyAlignment="1">
      <alignment/>
    </xf>
    <xf numFmtId="165" fontId="7" fillId="2" borderId="8" xfId="15" applyNumberFormat="1" applyFont="1" applyFill="1" applyBorder="1" applyAlignment="1">
      <alignment/>
    </xf>
    <xf numFmtId="165" fontId="6" fillId="2" borderId="11" xfId="15" applyNumberFormat="1" applyFont="1" applyFill="1" applyBorder="1" applyAlignment="1">
      <alignment/>
    </xf>
    <xf numFmtId="165" fontId="6" fillId="2" borderId="15" xfId="15" applyNumberFormat="1" applyFont="1" applyFill="1" applyBorder="1" applyAlignment="1">
      <alignment/>
    </xf>
    <xf numFmtId="165" fontId="9" fillId="2" borderId="15" xfId="15" applyNumberFormat="1" applyFont="1" applyFill="1" applyBorder="1" applyAlignment="1">
      <alignment/>
    </xf>
    <xf numFmtId="165" fontId="6" fillId="2" borderId="16" xfId="15" applyNumberFormat="1" applyFont="1" applyFill="1" applyBorder="1" applyAlignment="1">
      <alignment/>
    </xf>
    <xf numFmtId="0" fontId="6" fillId="0" borderId="0" xfId="0" applyFont="1" applyAlignment="1">
      <alignment/>
    </xf>
    <xf numFmtId="0" fontId="7" fillId="0" borderId="34" xfId="0" applyFont="1" applyBorder="1" applyAlignment="1">
      <alignment/>
    </xf>
    <xf numFmtId="0" fontId="7" fillId="0" borderId="35" xfId="0" applyFont="1" applyBorder="1" applyAlignment="1">
      <alignment/>
    </xf>
    <xf numFmtId="0" fontId="6" fillId="0" borderId="36" xfId="0" applyFont="1" applyBorder="1" applyAlignment="1">
      <alignment horizontal="centerContinuous"/>
    </xf>
    <xf numFmtId="0" fontId="7" fillId="0" borderId="36" xfId="0" applyFont="1" applyBorder="1" applyAlignment="1">
      <alignment horizontal="centerContinuous"/>
    </xf>
    <xf numFmtId="0" fontId="7" fillId="0" borderId="37" xfId="0" applyFont="1" applyBorder="1" applyAlignment="1">
      <alignment horizontal="centerContinuous"/>
    </xf>
    <xf numFmtId="0" fontId="6" fillId="0" borderId="3" xfId="0" applyFont="1" applyBorder="1" applyAlignment="1">
      <alignment horizontal="centerContinuous"/>
    </xf>
    <xf numFmtId="0" fontId="7" fillId="0" borderId="3" xfId="0" applyFont="1" applyBorder="1" applyAlignment="1">
      <alignment horizontal="centerContinuous"/>
    </xf>
    <xf numFmtId="0" fontId="7" fillId="0" borderId="38" xfId="0" applyFont="1" applyBorder="1" applyAlignment="1">
      <alignment horizontal="centerContinuous"/>
    </xf>
    <xf numFmtId="0" fontId="7" fillId="0" borderId="39" xfId="0" applyFont="1" applyBorder="1" applyAlignment="1">
      <alignment horizontal="centerContinuous"/>
    </xf>
    <xf numFmtId="0" fontId="6" fillId="0" borderId="40" xfId="0" applyFont="1" applyBorder="1" applyAlignment="1">
      <alignment horizontal="centerContinuous"/>
    </xf>
    <xf numFmtId="0" fontId="6" fillId="0" borderId="41" xfId="0" applyFont="1" applyBorder="1" applyAlignment="1">
      <alignment horizontal="centerContinuous"/>
    </xf>
    <xf numFmtId="0" fontId="7" fillId="0" borderId="42" xfId="0" applyFont="1" applyBorder="1" applyAlignment="1">
      <alignment/>
    </xf>
    <xf numFmtId="0" fontId="7" fillId="0" borderId="18" xfId="0" applyFont="1" applyBorder="1" applyAlignment="1">
      <alignment/>
    </xf>
    <xf numFmtId="0" fontId="6" fillId="0" borderId="19" xfId="0" applyFont="1" applyBorder="1" applyAlignment="1">
      <alignment horizontal="centerContinuous"/>
    </xf>
    <xf numFmtId="0" fontId="6" fillId="0" borderId="21" xfId="0" applyFont="1" applyBorder="1" applyAlignment="1">
      <alignment horizontal="centerContinuous"/>
    </xf>
    <xf numFmtId="0" fontId="6" fillId="0" borderId="25" xfId="0" applyFont="1" applyBorder="1" applyAlignment="1">
      <alignment horizontal="centerContinuous"/>
    </xf>
    <xf numFmtId="0" fontId="8" fillId="0" borderId="27" xfId="0" applyFont="1" applyBorder="1" applyAlignment="1">
      <alignment horizontal="centerContinuous"/>
    </xf>
    <xf numFmtId="0" fontId="8" fillId="0" borderId="25" xfId="0" applyFont="1" applyBorder="1" applyAlignment="1" quotePrefix="1">
      <alignment horizontal="centerContinuous"/>
    </xf>
    <xf numFmtId="0" fontId="9" fillId="0" borderId="25" xfId="0" applyFont="1" applyBorder="1" applyAlignment="1">
      <alignment horizontal="centerContinuous"/>
    </xf>
    <xf numFmtId="0" fontId="7" fillId="0" borderId="43" xfId="0" applyFont="1" applyBorder="1" applyAlignment="1">
      <alignment/>
    </xf>
    <xf numFmtId="0" fontId="7" fillId="0" borderId="44" xfId="0" applyFont="1" applyBorder="1" applyAlignment="1">
      <alignment/>
    </xf>
    <xf numFmtId="0" fontId="7" fillId="0" borderId="45" xfId="0" applyFont="1" applyFill="1" applyBorder="1" applyAlignment="1">
      <alignment/>
    </xf>
    <xf numFmtId="0" fontId="7" fillId="0" borderId="46" xfId="0" applyFont="1" applyFill="1" applyBorder="1" applyAlignment="1">
      <alignment/>
    </xf>
    <xf numFmtId="3" fontId="9" fillId="2" borderId="7" xfId="15" applyNumberFormat="1" applyFont="1" applyFill="1" applyBorder="1" applyAlignment="1">
      <alignment/>
    </xf>
    <xf numFmtId="3" fontId="9" fillId="2" borderId="46" xfId="15" applyNumberFormat="1" applyFont="1" applyFill="1" applyBorder="1" applyAlignment="1">
      <alignment/>
    </xf>
    <xf numFmtId="3" fontId="7" fillId="0" borderId="7" xfId="15" applyNumberFormat="1" applyFont="1" applyFill="1" applyBorder="1" applyAlignment="1">
      <alignment horizontal="right"/>
    </xf>
    <xf numFmtId="3" fontId="7" fillId="0" borderId="46" xfId="15" applyNumberFormat="1" applyFont="1" applyFill="1" applyBorder="1" applyAlignment="1">
      <alignment horizontal="right"/>
    </xf>
    <xf numFmtId="3" fontId="7" fillId="0" borderId="47" xfId="15" applyNumberFormat="1" applyFont="1" applyFill="1" applyBorder="1" applyAlignment="1">
      <alignment horizontal="right"/>
    </xf>
    <xf numFmtId="3" fontId="7" fillId="0" borderId="48" xfId="15" applyNumberFormat="1" applyFont="1" applyFill="1" applyBorder="1" applyAlignment="1">
      <alignment horizontal="right"/>
    </xf>
    <xf numFmtId="3" fontId="7" fillId="0" borderId="8" xfId="15" applyNumberFormat="1" applyFont="1" applyFill="1" applyBorder="1" applyAlignment="1">
      <alignment horizontal="right"/>
    </xf>
    <xf numFmtId="3" fontId="6" fillId="2" borderId="0" xfId="15" applyNumberFormat="1" applyFont="1" applyFill="1" applyAlignment="1">
      <alignment/>
    </xf>
    <xf numFmtId="0" fontId="7" fillId="0" borderId="49" xfId="0" applyFont="1" applyFill="1" applyBorder="1" applyAlignment="1">
      <alignment/>
    </xf>
    <xf numFmtId="0" fontId="8" fillId="0" borderId="50" xfId="0" applyFont="1" applyFill="1" applyBorder="1" applyAlignment="1">
      <alignment/>
    </xf>
    <xf numFmtId="3" fontId="9" fillId="2" borderId="11" xfId="15" applyNumberFormat="1" applyFont="1" applyFill="1" applyBorder="1" applyAlignment="1">
      <alignment/>
    </xf>
    <xf numFmtId="3" fontId="9" fillId="2" borderId="50" xfId="15" applyNumberFormat="1" applyFont="1" applyFill="1" applyBorder="1" applyAlignment="1">
      <alignment/>
    </xf>
    <xf numFmtId="3" fontId="7" fillId="0" borderId="11" xfId="15" applyNumberFormat="1" applyFont="1" applyFill="1" applyBorder="1" applyAlignment="1">
      <alignment horizontal="right"/>
    </xf>
    <xf numFmtId="3" fontId="7" fillId="0" borderId="50" xfId="15" applyNumberFormat="1" applyFont="1" applyFill="1" applyBorder="1" applyAlignment="1">
      <alignment horizontal="right"/>
    </xf>
    <xf numFmtId="3" fontId="7" fillId="0" borderId="51" xfId="15" applyNumberFormat="1" applyFont="1" applyFill="1" applyBorder="1" applyAlignment="1">
      <alignment horizontal="right"/>
    </xf>
    <xf numFmtId="3" fontId="7" fillId="0" borderId="52" xfId="15" applyNumberFormat="1" applyFont="1" applyFill="1" applyBorder="1" applyAlignment="1">
      <alignment horizontal="right"/>
    </xf>
    <xf numFmtId="3" fontId="7" fillId="0" borderId="12" xfId="15" applyNumberFormat="1" applyFont="1" applyFill="1" applyBorder="1" applyAlignment="1">
      <alignment horizontal="right"/>
    </xf>
    <xf numFmtId="3" fontId="6" fillId="2" borderId="7" xfId="15" applyNumberFormat="1" applyFont="1" applyFill="1" applyBorder="1" applyAlignment="1">
      <alignment/>
    </xf>
    <xf numFmtId="3" fontId="6" fillId="2" borderId="46" xfId="15" applyNumberFormat="1" applyFont="1" applyFill="1" applyBorder="1" applyAlignment="1">
      <alignment/>
    </xf>
    <xf numFmtId="3" fontId="6" fillId="0" borderId="7" xfId="15" applyNumberFormat="1" applyFont="1" applyFill="1" applyBorder="1" applyAlignment="1">
      <alignment/>
    </xf>
    <xf numFmtId="3" fontId="9" fillId="0" borderId="7" xfId="15" applyNumberFormat="1" applyFont="1" applyFill="1" applyBorder="1" applyAlignment="1">
      <alignment/>
    </xf>
    <xf numFmtId="3" fontId="6" fillId="0" borderId="46" xfId="15" applyNumberFormat="1" applyFont="1" applyFill="1" applyBorder="1" applyAlignment="1">
      <alignment/>
    </xf>
    <xf numFmtId="3" fontId="7" fillId="0" borderId="53" xfId="15" applyNumberFormat="1" applyFont="1" applyFill="1" applyBorder="1" applyAlignment="1">
      <alignment horizontal="right"/>
    </xf>
    <xf numFmtId="3" fontId="9" fillId="0" borderId="46" xfId="15" applyNumberFormat="1" applyFont="1" applyFill="1" applyBorder="1" applyAlignment="1">
      <alignment/>
    </xf>
    <xf numFmtId="3" fontId="7" fillId="2" borderId="7" xfId="15" applyNumberFormat="1" applyFont="1" applyFill="1" applyBorder="1" applyAlignment="1">
      <alignment/>
    </xf>
    <xf numFmtId="3" fontId="7" fillId="2" borderId="46" xfId="15" applyNumberFormat="1" applyFont="1" applyFill="1" applyBorder="1" applyAlignment="1">
      <alignment/>
    </xf>
    <xf numFmtId="3" fontId="7" fillId="0" borderId="7" xfId="15" applyNumberFormat="1" applyFont="1" applyFill="1" applyBorder="1" applyAlignment="1">
      <alignment/>
    </xf>
    <xf numFmtId="3" fontId="7" fillId="0" borderId="46" xfId="15" applyNumberFormat="1" applyFont="1" applyFill="1" applyBorder="1" applyAlignment="1">
      <alignment/>
    </xf>
    <xf numFmtId="3" fontId="6" fillId="2" borderId="11" xfId="15" applyNumberFormat="1" applyFont="1" applyFill="1" applyBorder="1" applyAlignment="1">
      <alignment/>
    </xf>
    <xf numFmtId="3" fontId="6" fillId="2" borderId="15" xfId="15" applyNumberFormat="1" applyFont="1" applyFill="1" applyBorder="1" applyAlignment="1">
      <alignment/>
    </xf>
    <xf numFmtId="3" fontId="9" fillId="2" borderId="54" xfId="15" applyNumberFormat="1" applyFont="1" applyFill="1" applyBorder="1" applyAlignment="1">
      <alignment/>
    </xf>
    <xf numFmtId="3" fontId="6" fillId="0" borderId="15" xfId="15" applyNumberFormat="1" applyFont="1" applyFill="1" applyBorder="1" applyAlignment="1">
      <alignment/>
    </xf>
    <xf numFmtId="3" fontId="9" fillId="0" borderId="54" xfId="15" applyNumberFormat="1" applyFont="1" applyFill="1" applyBorder="1" applyAlignment="1">
      <alignment/>
    </xf>
    <xf numFmtId="3" fontId="7" fillId="0" borderId="15" xfId="15" applyNumberFormat="1" applyFont="1" applyFill="1" applyBorder="1" applyAlignment="1">
      <alignment horizontal="right"/>
    </xf>
    <xf numFmtId="3" fontId="7" fillId="0" borderId="54" xfId="15" applyNumberFormat="1" applyFont="1" applyFill="1" applyBorder="1" applyAlignment="1">
      <alignment horizontal="right"/>
    </xf>
    <xf numFmtId="3" fontId="7" fillId="0" borderId="55" xfId="15" applyNumberFormat="1" applyFont="1" applyFill="1" applyBorder="1" applyAlignment="1">
      <alignment horizontal="right"/>
    </xf>
    <xf numFmtId="3" fontId="7" fillId="0" borderId="56" xfId="15" applyNumberFormat="1" applyFont="1" applyFill="1" applyBorder="1" applyAlignment="1">
      <alignment horizontal="right"/>
    </xf>
    <xf numFmtId="3" fontId="7" fillId="0" borderId="16" xfId="15" applyNumberFormat="1" applyFont="1" applyFill="1" applyBorder="1" applyAlignment="1">
      <alignment horizontal="right"/>
    </xf>
    <xf numFmtId="3" fontId="7" fillId="0" borderId="7" xfId="15" applyNumberFormat="1" applyFont="1" applyFill="1" applyBorder="1" applyAlignment="1">
      <alignment horizontal="right"/>
    </xf>
    <xf numFmtId="3" fontId="7" fillId="0" borderId="46" xfId="15" applyNumberFormat="1" applyFont="1" applyFill="1" applyBorder="1" applyAlignment="1">
      <alignment horizontal="right"/>
    </xf>
    <xf numFmtId="3" fontId="7" fillId="0" borderId="47" xfId="15" applyNumberFormat="1" applyFont="1" applyFill="1" applyBorder="1" applyAlignment="1">
      <alignment horizontal="right"/>
    </xf>
    <xf numFmtId="3" fontId="7" fillId="0" borderId="48" xfId="15" applyNumberFormat="1" applyFont="1" applyFill="1" applyBorder="1" applyAlignment="1">
      <alignment horizontal="right"/>
    </xf>
    <xf numFmtId="3" fontId="7" fillId="0" borderId="8" xfId="15" applyNumberFormat="1" applyFont="1" applyFill="1" applyBorder="1" applyAlignment="1">
      <alignment horizontal="right"/>
    </xf>
    <xf numFmtId="3" fontId="7" fillId="0" borderId="11" xfId="15" applyNumberFormat="1" applyFont="1" applyFill="1" applyBorder="1" applyAlignment="1">
      <alignment horizontal="right"/>
    </xf>
    <xf numFmtId="3" fontId="7" fillId="0" borderId="50" xfId="15" applyNumberFormat="1" applyFont="1" applyFill="1" applyBorder="1" applyAlignment="1">
      <alignment horizontal="right"/>
    </xf>
    <xf numFmtId="3" fontId="7" fillId="0" borderId="51" xfId="15" applyNumberFormat="1" applyFont="1" applyFill="1" applyBorder="1" applyAlignment="1">
      <alignment horizontal="right"/>
    </xf>
    <xf numFmtId="3" fontId="7" fillId="0" borderId="52" xfId="15" applyNumberFormat="1" applyFont="1" applyFill="1" applyBorder="1" applyAlignment="1">
      <alignment horizontal="right"/>
    </xf>
    <xf numFmtId="3" fontId="7" fillId="0" borderId="12" xfId="15" applyNumberFormat="1" applyFont="1" applyFill="1" applyBorder="1" applyAlignment="1">
      <alignment horizontal="right"/>
    </xf>
    <xf numFmtId="3" fontId="7" fillId="0" borderId="53" xfId="15" applyNumberFormat="1" applyFont="1" applyFill="1" applyBorder="1" applyAlignment="1">
      <alignment horizontal="right"/>
    </xf>
    <xf numFmtId="3" fontId="7" fillId="0" borderId="15" xfId="15" applyNumberFormat="1" applyFont="1" applyFill="1" applyBorder="1" applyAlignment="1">
      <alignment horizontal="right"/>
    </xf>
    <xf numFmtId="3" fontId="7" fillId="0" borderId="54" xfId="15" applyNumberFormat="1" applyFont="1" applyFill="1" applyBorder="1" applyAlignment="1">
      <alignment horizontal="right"/>
    </xf>
    <xf numFmtId="3" fontId="7" fillId="0" borderId="55" xfId="15" applyNumberFormat="1" applyFont="1" applyFill="1" applyBorder="1" applyAlignment="1">
      <alignment horizontal="right"/>
    </xf>
    <xf numFmtId="3" fontId="7" fillId="0" borderId="56" xfId="15" applyNumberFormat="1" applyFont="1" applyFill="1" applyBorder="1" applyAlignment="1">
      <alignment horizontal="right"/>
    </xf>
    <xf numFmtId="3" fontId="7" fillId="0" borderId="16" xfId="15" applyNumberFormat="1" applyFont="1" applyFill="1" applyBorder="1" applyAlignment="1">
      <alignment horizontal="right"/>
    </xf>
    <xf numFmtId="0" fontId="7" fillId="0" borderId="57" xfId="0" applyFont="1" applyBorder="1" applyAlignment="1">
      <alignment/>
    </xf>
    <xf numFmtId="0" fontId="7" fillId="0" borderId="58" xfId="0" applyFont="1" applyBorder="1" applyAlignment="1">
      <alignment/>
    </xf>
    <xf numFmtId="0" fontId="7" fillId="0" borderId="59" xfId="0" applyFont="1" applyBorder="1" applyAlignment="1">
      <alignment horizontal="centerContinuous"/>
    </xf>
    <xf numFmtId="0" fontId="7" fillId="0" borderId="58" xfId="0" applyFont="1" applyBorder="1" applyAlignment="1">
      <alignment horizontal="centerContinuous"/>
    </xf>
    <xf numFmtId="0" fontId="7" fillId="0" borderId="60" xfId="0" applyFont="1" applyBorder="1" applyAlignment="1">
      <alignment horizontal="centerContinuous"/>
    </xf>
    <xf numFmtId="0" fontId="7" fillId="0" borderId="61" xfId="0" applyFont="1" applyBorder="1" applyAlignment="1">
      <alignment horizontal="centerContinuous"/>
    </xf>
    <xf numFmtId="0" fontId="7" fillId="0" borderId="62" xfId="0" applyFont="1" applyBorder="1" applyAlignment="1">
      <alignment horizontal="centerContinuous"/>
    </xf>
    <xf numFmtId="0" fontId="7" fillId="0" borderId="63" xfId="0" applyFont="1" applyBorder="1" applyAlignment="1">
      <alignment/>
    </xf>
    <xf numFmtId="0" fontId="7" fillId="0" borderId="30" xfId="0" applyFont="1" applyBorder="1" applyAlignment="1">
      <alignment/>
    </xf>
    <xf numFmtId="164" fontId="9" fillId="2" borderId="46" xfId="15" applyNumberFormat="1" applyFont="1" applyFill="1" applyBorder="1" applyAlignment="1">
      <alignment/>
    </xf>
    <xf numFmtId="164" fontId="7" fillId="0" borderId="7" xfId="15" applyNumberFormat="1" applyFont="1" applyFill="1" applyBorder="1" applyAlignment="1">
      <alignment horizontal="center"/>
    </xf>
    <xf numFmtId="164" fontId="7" fillId="0" borderId="46" xfId="15" applyNumberFormat="1" applyFont="1" applyFill="1" applyBorder="1" applyAlignment="1">
      <alignment horizontal="center"/>
    </xf>
    <xf numFmtId="164" fontId="7" fillId="0" borderId="8" xfId="15" applyNumberFormat="1" applyFont="1" applyFill="1" applyBorder="1" applyAlignment="1">
      <alignment horizontal="center"/>
    </xf>
    <xf numFmtId="164" fontId="9" fillId="2" borderId="50" xfId="15" applyNumberFormat="1" applyFont="1" applyFill="1" applyBorder="1" applyAlignment="1">
      <alignment/>
    </xf>
    <xf numFmtId="164" fontId="7" fillId="0" borderId="11" xfId="15" applyNumberFormat="1" applyFont="1" applyFill="1" applyBorder="1" applyAlignment="1">
      <alignment horizontal="center"/>
    </xf>
    <xf numFmtId="164" fontId="7" fillId="0" borderId="50" xfId="15" applyNumberFormat="1" applyFont="1" applyFill="1" applyBorder="1" applyAlignment="1">
      <alignment horizontal="center"/>
    </xf>
    <xf numFmtId="164" fontId="7" fillId="0" borderId="12" xfId="15" applyNumberFormat="1" applyFont="1" applyFill="1" applyBorder="1" applyAlignment="1">
      <alignment horizontal="center"/>
    </xf>
    <xf numFmtId="164" fontId="6" fillId="0" borderId="46" xfId="15" applyNumberFormat="1" applyFont="1" applyBorder="1" applyAlignment="1">
      <alignment/>
    </xf>
    <xf numFmtId="164" fontId="7" fillId="0" borderId="46" xfId="15" applyNumberFormat="1" applyFont="1" applyFill="1" applyBorder="1" applyAlignment="1">
      <alignment/>
    </xf>
    <xf numFmtId="164" fontId="7" fillId="0" borderId="47" xfId="15" applyNumberFormat="1" applyFont="1" applyFill="1" applyBorder="1" applyAlignment="1">
      <alignment/>
    </xf>
    <xf numFmtId="164" fontId="7" fillId="0" borderId="8" xfId="15" applyNumberFormat="1" applyFont="1" applyFill="1" applyBorder="1" applyAlignment="1">
      <alignment/>
    </xf>
    <xf numFmtId="164" fontId="9" fillId="0" borderId="46" xfId="15" applyNumberFormat="1" applyFont="1" applyBorder="1" applyAlignment="1">
      <alignment/>
    </xf>
    <xf numFmtId="164" fontId="7" fillId="0" borderId="46" xfId="15" applyNumberFormat="1" applyFont="1" applyBorder="1" applyAlignment="1">
      <alignment/>
    </xf>
    <xf numFmtId="164" fontId="7" fillId="0" borderId="11" xfId="15" applyNumberFormat="1" applyFont="1" applyFill="1" applyBorder="1" applyAlignment="1">
      <alignment/>
    </xf>
    <xf numFmtId="164" fontId="7" fillId="0" borderId="50" xfId="15" applyNumberFormat="1" applyFont="1" applyFill="1" applyBorder="1" applyAlignment="1">
      <alignment/>
    </xf>
    <xf numFmtId="164" fontId="7" fillId="0" borderId="51" xfId="15" applyNumberFormat="1" applyFont="1" applyFill="1" applyBorder="1" applyAlignment="1">
      <alignment/>
    </xf>
    <xf numFmtId="164" fontId="7" fillId="0" borderId="12" xfId="15" applyNumberFormat="1" applyFont="1" applyFill="1" applyBorder="1" applyAlignment="1">
      <alignment/>
    </xf>
    <xf numFmtId="0" fontId="7" fillId="0" borderId="45" xfId="0" applyFont="1" applyBorder="1" applyAlignment="1">
      <alignment/>
    </xf>
    <xf numFmtId="0" fontId="7" fillId="0" borderId="64" xfId="0" applyFont="1" applyBorder="1" applyAlignment="1">
      <alignment/>
    </xf>
    <xf numFmtId="164" fontId="9" fillId="0" borderId="54" xfId="15" applyNumberFormat="1" applyFont="1" applyBorder="1" applyAlignment="1">
      <alignment/>
    </xf>
    <xf numFmtId="164" fontId="7" fillId="0" borderId="15" xfId="15" applyNumberFormat="1" applyFont="1" applyFill="1" applyBorder="1" applyAlignment="1">
      <alignment/>
    </xf>
    <xf numFmtId="164" fontId="7" fillId="0" borderId="54" xfId="15" applyNumberFormat="1" applyFont="1" applyFill="1" applyBorder="1" applyAlignment="1">
      <alignment/>
    </xf>
    <xf numFmtId="164" fontId="7" fillId="0" borderId="55" xfId="15" applyNumberFormat="1" applyFont="1" applyFill="1" applyBorder="1" applyAlignment="1">
      <alignment/>
    </xf>
    <xf numFmtId="164" fontId="7" fillId="0" borderId="16" xfId="15" applyNumberFormat="1" applyFont="1" applyFill="1" applyBorder="1" applyAlignment="1">
      <alignment/>
    </xf>
    <xf numFmtId="164" fontId="6" fillId="2" borderId="46" xfId="15" applyNumberFormat="1" applyFont="1" applyFill="1" applyBorder="1" applyAlignment="1">
      <alignment/>
    </xf>
    <xf numFmtId="164" fontId="7" fillId="2" borderId="7" xfId="15" applyNumberFormat="1" applyFont="1" applyFill="1" applyBorder="1" applyAlignment="1">
      <alignment/>
    </xf>
    <xf numFmtId="164" fontId="7" fillId="2" borderId="46" xfId="15" applyNumberFormat="1" applyFont="1" applyFill="1" applyBorder="1" applyAlignment="1">
      <alignment/>
    </xf>
    <xf numFmtId="164" fontId="6" fillId="2" borderId="15" xfId="15" applyNumberFormat="1" applyFont="1" applyFill="1" applyBorder="1" applyAlignment="1">
      <alignment/>
    </xf>
    <xf numFmtId="164" fontId="9" fillId="2" borderId="54" xfId="15"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O_FUE"/>
      <sheetName val="A.1.1."/>
      <sheetName val="A.1.1._adapted"/>
      <sheetName val="Removals"/>
      <sheetName val="Removals_adapted"/>
      <sheetName val="A.1.2."/>
      <sheetName val="A.1.3."/>
      <sheetName val="A.1.3._adapted"/>
      <sheetName val="Total_Energy"/>
      <sheetName val="Total_Energy_adapted"/>
      <sheetName val="A.1.4."/>
      <sheetName val="A.1.5."/>
      <sheetName val="A.1.5._old"/>
      <sheetName val="A.1.6."/>
      <sheetName val="A.1.6._old"/>
      <sheetName val="A.1.7."/>
      <sheetName val="A.1.8."/>
      <sheetName val="Units.1000m3.PJ"/>
    </sheetNames>
    <sheetDataSet>
      <sheetData sheetId="1">
        <row r="4">
          <cell r="C4">
            <v>164749.6</v>
          </cell>
          <cell r="D4">
            <v>169750.4</v>
          </cell>
          <cell r="E4">
            <v>176045</v>
          </cell>
          <cell r="F4">
            <v>173921</v>
          </cell>
          <cell r="G4">
            <v>184781.7</v>
          </cell>
          <cell r="H4">
            <v>179029.8</v>
          </cell>
          <cell r="I4">
            <v>171247.2</v>
          </cell>
          <cell r="J4">
            <v>165439.3</v>
          </cell>
          <cell r="K4">
            <v>171773.3</v>
          </cell>
          <cell r="L4">
            <v>172661.7</v>
          </cell>
          <cell r="M4">
            <v>155835.6</v>
          </cell>
          <cell r="N4">
            <v>164501.9</v>
          </cell>
          <cell r="O4">
            <v>164578</v>
          </cell>
          <cell r="P4">
            <v>165011.89</v>
          </cell>
          <cell r="Q4">
            <v>165069.39</v>
          </cell>
        </row>
        <row r="5">
          <cell r="C5">
            <v>67202.6</v>
          </cell>
          <cell r="D5">
            <v>68847.4</v>
          </cell>
          <cell r="E5">
            <v>69674</v>
          </cell>
          <cell r="F5">
            <v>70026</v>
          </cell>
          <cell r="G5">
            <v>69178.7</v>
          </cell>
          <cell r="H5">
            <v>68195.8</v>
          </cell>
          <cell r="I5">
            <v>69700.20000000001</v>
          </cell>
          <cell r="J5">
            <v>66504.3</v>
          </cell>
          <cell r="K5">
            <v>65578.3</v>
          </cell>
          <cell r="L5">
            <v>64155.700000000004</v>
          </cell>
          <cell r="M5">
            <v>60664.600000000006</v>
          </cell>
          <cell r="N5">
            <v>60972.9</v>
          </cell>
          <cell r="O5">
            <v>61449</v>
          </cell>
          <cell r="P5">
            <v>63130.9</v>
          </cell>
          <cell r="Q5">
            <v>62841.4</v>
          </cell>
        </row>
        <row r="6">
          <cell r="C6">
            <v>148859.6</v>
          </cell>
          <cell r="D6">
            <v>151393.4</v>
          </cell>
          <cell r="E6">
            <v>156919</v>
          </cell>
          <cell r="F6">
            <v>155018</v>
          </cell>
          <cell r="G6">
            <v>165524</v>
          </cell>
          <cell r="H6">
            <v>158917.8</v>
          </cell>
          <cell r="I6">
            <v>150024.8</v>
          </cell>
          <cell r="J6">
            <v>146779</v>
          </cell>
          <cell r="K6">
            <v>154016</v>
          </cell>
          <cell r="L6">
            <v>155896.8</v>
          </cell>
          <cell r="M6">
            <v>140291.8</v>
          </cell>
          <cell r="N6">
            <v>148736.8</v>
          </cell>
          <cell r="O6">
            <v>148677.8</v>
          </cell>
          <cell r="P6">
            <v>149151.79</v>
          </cell>
          <cell r="Q6">
            <v>148886.79</v>
          </cell>
        </row>
        <row r="7">
          <cell r="C7">
            <v>23500.6</v>
          </cell>
          <cell r="D7">
            <v>24517.4</v>
          </cell>
          <cell r="E7">
            <v>24657</v>
          </cell>
          <cell r="F7">
            <v>25437</v>
          </cell>
          <cell r="G7">
            <v>25687</v>
          </cell>
          <cell r="H7">
            <v>26102.8</v>
          </cell>
          <cell r="I7">
            <v>26225.8</v>
          </cell>
          <cell r="J7">
            <v>25657</v>
          </cell>
          <cell r="K7">
            <v>25375</v>
          </cell>
          <cell r="L7">
            <v>24969.8</v>
          </cell>
          <cell r="M7">
            <v>24105.8</v>
          </cell>
          <cell r="N7">
            <v>24554.8</v>
          </cell>
          <cell r="O7">
            <v>25578.8</v>
          </cell>
          <cell r="P7">
            <v>25374.8</v>
          </cell>
          <cell r="Q7">
            <v>26217.8</v>
          </cell>
        </row>
        <row r="8">
          <cell r="C8">
            <v>33436.6</v>
          </cell>
          <cell r="D8">
            <v>33774.4</v>
          </cell>
          <cell r="E8">
            <v>33799</v>
          </cell>
          <cell r="F8">
            <v>34516</v>
          </cell>
          <cell r="G8">
            <v>34684</v>
          </cell>
          <cell r="H8">
            <v>36021.8</v>
          </cell>
          <cell r="I8">
            <v>36175.8</v>
          </cell>
          <cell r="J8">
            <v>35541</v>
          </cell>
          <cell r="K8">
            <v>35517</v>
          </cell>
          <cell r="L8">
            <v>35863.8</v>
          </cell>
          <cell r="M8">
            <v>33526.8</v>
          </cell>
          <cell r="N8">
            <v>33737.8</v>
          </cell>
          <cell r="O8">
            <v>35274.8</v>
          </cell>
          <cell r="P8">
            <v>36508.8</v>
          </cell>
          <cell r="Q8">
            <v>37401.8</v>
          </cell>
        </row>
        <row r="9">
          <cell r="C9">
            <v>97547</v>
          </cell>
          <cell r="D9">
            <v>100903</v>
          </cell>
          <cell r="E9">
            <v>106371</v>
          </cell>
          <cell r="F9">
            <v>103895</v>
          </cell>
          <cell r="G9">
            <v>115603</v>
          </cell>
          <cell r="H9">
            <v>110834</v>
          </cell>
          <cell r="I9">
            <v>101547</v>
          </cell>
          <cell r="J9">
            <v>98935</v>
          </cell>
          <cell r="K9">
            <v>106195</v>
          </cell>
          <cell r="L9">
            <v>108506</v>
          </cell>
          <cell r="M9">
            <v>95171</v>
          </cell>
          <cell r="N9">
            <v>103529</v>
          </cell>
          <cell r="O9">
            <v>103129</v>
          </cell>
          <cell r="P9">
            <v>101880.99</v>
          </cell>
          <cell r="Q9">
            <v>102227.99</v>
          </cell>
        </row>
        <row r="10">
          <cell r="C10">
            <v>33766</v>
          </cell>
          <cell r="D10">
            <v>35073</v>
          </cell>
          <cell r="E10">
            <v>35875</v>
          </cell>
          <cell r="F10">
            <v>35510</v>
          </cell>
          <cell r="G10">
            <v>34494.7</v>
          </cell>
          <cell r="H10">
            <v>32174</v>
          </cell>
          <cell r="I10">
            <v>33524.4</v>
          </cell>
          <cell r="J10">
            <v>30963.3</v>
          </cell>
          <cell r="K10">
            <v>30061.3</v>
          </cell>
          <cell r="L10">
            <v>28291.9</v>
          </cell>
          <cell r="M10">
            <v>27137.8</v>
          </cell>
          <cell r="N10">
            <v>27235.1</v>
          </cell>
          <cell r="O10">
            <v>26174.2</v>
          </cell>
          <cell r="P10">
            <v>26622.1</v>
          </cell>
          <cell r="Q10">
            <v>25439.6</v>
          </cell>
        </row>
        <row r="11">
          <cell r="C11">
            <v>33436.6</v>
          </cell>
          <cell r="D11">
            <v>33774.4</v>
          </cell>
          <cell r="E11">
            <v>33799</v>
          </cell>
          <cell r="F11">
            <v>34516</v>
          </cell>
          <cell r="G11">
            <v>34684</v>
          </cell>
          <cell r="H11">
            <v>36021.8</v>
          </cell>
          <cell r="I11">
            <v>36175.8</v>
          </cell>
          <cell r="J11">
            <v>35541</v>
          </cell>
          <cell r="K11">
            <v>35517</v>
          </cell>
          <cell r="L11">
            <v>35863.8</v>
          </cell>
          <cell r="M11">
            <v>33526.8</v>
          </cell>
          <cell r="N11">
            <v>33737.8</v>
          </cell>
          <cell r="O11">
            <v>35274.8</v>
          </cell>
          <cell r="P11">
            <v>36508.8</v>
          </cell>
          <cell r="Q11">
            <v>37401.8</v>
          </cell>
        </row>
        <row r="12">
          <cell r="C12">
            <v>332</v>
          </cell>
          <cell r="D12">
            <v>337</v>
          </cell>
          <cell r="E12">
            <v>538</v>
          </cell>
          <cell r="F12">
            <v>538</v>
          </cell>
          <cell r="G12">
            <v>538</v>
          </cell>
          <cell r="H12">
            <v>538</v>
          </cell>
          <cell r="I12">
            <v>538</v>
          </cell>
          <cell r="J12">
            <v>538</v>
          </cell>
          <cell r="K12">
            <v>572</v>
          </cell>
          <cell r="L12">
            <v>572</v>
          </cell>
          <cell r="M12">
            <v>550</v>
          </cell>
          <cell r="N12">
            <v>550</v>
          </cell>
          <cell r="O12">
            <v>550</v>
          </cell>
          <cell r="P12">
            <v>550</v>
          </cell>
          <cell r="Q12">
            <v>550</v>
          </cell>
        </row>
        <row r="13">
          <cell r="C13">
            <v>266</v>
          </cell>
          <cell r="D13">
            <v>348</v>
          </cell>
          <cell r="E13">
            <v>380</v>
          </cell>
          <cell r="F13">
            <v>370</v>
          </cell>
          <cell r="G13">
            <v>351</v>
          </cell>
          <cell r="H13">
            <v>394</v>
          </cell>
          <cell r="I13">
            <v>406</v>
          </cell>
          <cell r="J13">
            <v>481</v>
          </cell>
          <cell r="K13">
            <v>479</v>
          </cell>
          <cell r="L13">
            <v>427</v>
          </cell>
          <cell r="M13">
            <v>455</v>
          </cell>
          <cell r="N13">
            <v>456</v>
          </cell>
          <cell r="O13">
            <v>491</v>
          </cell>
          <cell r="P13">
            <v>469</v>
          </cell>
          <cell r="Q13">
            <v>491</v>
          </cell>
        </row>
        <row r="14">
          <cell r="C14">
            <v>10412</v>
          </cell>
          <cell r="D14">
            <v>10412</v>
          </cell>
          <cell r="E14">
            <v>10418</v>
          </cell>
          <cell r="F14">
            <v>10418</v>
          </cell>
          <cell r="G14">
            <v>10424</v>
          </cell>
          <cell r="H14">
            <v>10424</v>
          </cell>
          <cell r="I14">
            <v>10430</v>
          </cell>
          <cell r="J14">
            <v>10430</v>
          </cell>
          <cell r="K14">
            <v>10436</v>
          </cell>
          <cell r="L14">
            <v>10442</v>
          </cell>
          <cell r="M14">
            <v>10442</v>
          </cell>
          <cell r="N14">
            <v>10448</v>
          </cell>
          <cell r="O14">
            <v>10448</v>
          </cell>
          <cell r="P14">
            <v>10454</v>
          </cell>
          <cell r="Q14">
            <v>10454</v>
          </cell>
        </row>
        <row r="15">
          <cell r="C15">
            <v>4287</v>
          </cell>
          <cell r="D15">
            <v>4706</v>
          </cell>
          <cell r="E15">
            <v>4948</v>
          </cell>
          <cell r="F15">
            <v>4469</v>
          </cell>
          <cell r="G15">
            <v>4451</v>
          </cell>
          <cell r="H15">
            <v>4357</v>
          </cell>
          <cell r="I15">
            <v>4366</v>
          </cell>
          <cell r="J15">
            <v>4308</v>
          </cell>
          <cell r="K15">
            <v>4282</v>
          </cell>
          <cell r="L15">
            <v>4366</v>
          </cell>
          <cell r="M15">
            <v>4366</v>
          </cell>
          <cell r="N15">
            <v>3795</v>
          </cell>
          <cell r="O15">
            <v>3795</v>
          </cell>
          <cell r="P15">
            <v>3795</v>
          </cell>
          <cell r="Q15">
            <v>3795</v>
          </cell>
        </row>
        <row r="16">
          <cell r="C16">
            <v>1939</v>
          </cell>
          <cell r="D16">
            <v>1991</v>
          </cell>
          <cell r="E16">
            <v>1628</v>
          </cell>
          <cell r="F16">
            <v>2072</v>
          </cell>
          <cell r="G16">
            <v>1915</v>
          </cell>
          <cell r="H16">
            <v>2244</v>
          </cell>
          <cell r="I16">
            <v>2280</v>
          </cell>
          <cell r="J16">
            <v>2112</v>
          </cell>
          <cell r="K16">
            <v>2158</v>
          </cell>
          <cell r="L16">
            <v>1382</v>
          </cell>
          <cell r="M16">
            <v>1346</v>
          </cell>
          <cell r="N16">
            <v>1350</v>
          </cell>
          <cell r="O16">
            <v>1637</v>
          </cell>
          <cell r="P16">
            <v>1519</v>
          </cell>
          <cell r="Q16">
            <v>1519</v>
          </cell>
        </row>
        <row r="17">
          <cell r="C17">
            <v>39</v>
          </cell>
          <cell r="D17">
            <v>39</v>
          </cell>
          <cell r="E17">
            <v>46</v>
          </cell>
          <cell r="F17">
            <v>46</v>
          </cell>
          <cell r="G17">
            <v>46</v>
          </cell>
          <cell r="H17">
            <v>46</v>
          </cell>
          <cell r="I17">
            <v>46</v>
          </cell>
          <cell r="J17">
            <v>46</v>
          </cell>
          <cell r="K17">
            <v>50</v>
          </cell>
          <cell r="L17">
            <v>50</v>
          </cell>
          <cell r="M17">
            <v>50</v>
          </cell>
          <cell r="N17">
            <v>50</v>
          </cell>
          <cell r="O17">
            <v>50</v>
          </cell>
          <cell r="P17">
            <v>57</v>
          </cell>
          <cell r="Q17">
            <v>60</v>
          </cell>
        </row>
        <row r="18">
          <cell r="C18">
            <v>3946</v>
          </cell>
          <cell r="D18">
            <v>4422</v>
          </cell>
          <cell r="E18">
            <v>4098</v>
          </cell>
          <cell r="F18">
            <v>4211</v>
          </cell>
          <cell r="G18">
            <v>4844</v>
          </cell>
          <cell r="H18">
            <v>4891</v>
          </cell>
          <cell r="I18">
            <v>4979</v>
          </cell>
          <cell r="J18">
            <v>4506</v>
          </cell>
          <cell r="K18">
            <v>4423</v>
          </cell>
          <cell r="L18">
            <v>4177</v>
          </cell>
          <cell r="M18">
            <v>3703</v>
          </cell>
          <cell r="N18">
            <v>4305</v>
          </cell>
          <cell r="O18">
            <v>4898</v>
          </cell>
          <cell r="P18">
            <v>4764</v>
          </cell>
          <cell r="Q18">
            <v>5547</v>
          </cell>
        </row>
        <row r="20">
          <cell r="C20">
            <v>533.6</v>
          </cell>
          <cell r="D20">
            <v>544.4</v>
          </cell>
          <cell r="E20">
            <v>554</v>
          </cell>
          <cell r="F20">
            <v>572</v>
          </cell>
          <cell r="G20">
            <v>617</v>
          </cell>
          <cell r="H20">
            <v>597.8</v>
          </cell>
          <cell r="I20">
            <v>597.8</v>
          </cell>
          <cell r="J20">
            <v>620</v>
          </cell>
          <cell r="K20">
            <v>620</v>
          </cell>
          <cell r="L20">
            <v>597.8</v>
          </cell>
          <cell r="M20">
            <v>597.8</v>
          </cell>
          <cell r="N20">
            <v>597.8</v>
          </cell>
          <cell r="O20">
            <v>597.8</v>
          </cell>
          <cell r="P20">
            <v>597.8</v>
          </cell>
          <cell r="Q20">
            <v>597.8</v>
          </cell>
        </row>
        <row r="21">
          <cell r="C21">
            <v>1515</v>
          </cell>
          <cell r="D21">
            <v>1487</v>
          </cell>
          <cell r="E21">
            <v>1811</v>
          </cell>
          <cell r="F21">
            <v>2505</v>
          </cell>
          <cell r="G21">
            <v>2277</v>
          </cell>
          <cell r="H21">
            <v>2356</v>
          </cell>
          <cell r="I21">
            <v>2320</v>
          </cell>
          <cell r="J21">
            <v>2320</v>
          </cell>
          <cell r="K21">
            <v>2049</v>
          </cell>
          <cell r="L21">
            <v>2590</v>
          </cell>
          <cell r="M21">
            <v>2190</v>
          </cell>
          <cell r="N21">
            <v>2590</v>
          </cell>
          <cell r="O21">
            <v>2690</v>
          </cell>
          <cell r="P21">
            <v>2728</v>
          </cell>
          <cell r="Q21">
            <v>2728</v>
          </cell>
        </row>
        <row r="22">
          <cell r="C22">
            <v>91</v>
          </cell>
          <cell r="D22">
            <v>91</v>
          </cell>
          <cell r="E22">
            <v>96</v>
          </cell>
          <cell r="F22">
            <v>96</v>
          </cell>
          <cell r="G22">
            <v>84</v>
          </cell>
          <cell r="H22">
            <v>96</v>
          </cell>
          <cell r="I22">
            <v>116</v>
          </cell>
          <cell r="J22">
            <v>116</v>
          </cell>
          <cell r="K22">
            <v>116</v>
          </cell>
          <cell r="L22">
            <v>116</v>
          </cell>
          <cell r="M22">
            <v>151</v>
          </cell>
          <cell r="N22">
            <v>133</v>
          </cell>
          <cell r="O22">
            <v>167</v>
          </cell>
          <cell r="P22">
            <v>181</v>
          </cell>
          <cell r="Q22">
            <v>216</v>
          </cell>
        </row>
        <row r="23">
          <cell r="C23">
            <v>140</v>
          </cell>
          <cell r="D23">
            <v>140</v>
          </cell>
          <cell r="E23">
            <v>140</v>
          </cell>
          <cell r="F23">
            <v>140</v>
          </cell>
          <cell r="G23">
            <v>140</v>
          </cell>
          <cell r="H23">
            <v>159</v>
          </cell>
          <cell r="I23">
            <v>147</v>
          </cell>
          <cell r="J23">
            <v>180</v>
          </cell>
          <cell r="K23">
            <v>190</v>
          </cell>
          <cell r="L23">
            <v>250</v>
          </cell>
          <cell r="M23">
            <v>255</v>
          </cell>
          <cell r="N23">
            <v>280</v>
          </cell>
          <cell r="O23">
            <v>255</v>
          </cell>
          <cell r="P23">
            <v>260</v>
          </cell>
          <cell r="Q23">
            <v>260</v>
          </cell>
        </row>
        <row r="24">
          <cell r="C24">
            <v>1413</v>
          </cell>
          <cell r="D24">
            <v>1413</v>
          </cell>
          <cell r="E24">
            <v>1413</v>
          </cell>
          <cell r="F24">
            <v>1413</v>
          </cell>
          <cell r="G24">
            <v>1413</v>
          </cell>
          <cell r="H24">
            <v>2440</v>
          </cell>
          <cell r="I24">
            <v>2517</v>
          </cell>
          <cell r="J24">
            <v>2504</v>
          </cell>
          <cell r="K24">
            <v>2734</v>
          </cell>
          <cell r="L24">
            <v>2680</v>
          </cell>
          <cell r="M24">
            <v>2613</v>
          </cell>
          <cell r="N24">
            <v>2437</v>
          </cell>
          <cell r="O24">
            <v>2994</v>
          </cell>
          <cell r="P24">
            <v>3149</v>
          </cell>
          <cell r="Q24">
            <v>3259</v>
          </cell>
        </row>
        <row r="25">
          <cell r="C25">
            <v>4099</v>
          </cell>
          <cell r="D25">
            <v>3420</v>
          </cell>
          <cell r="E25">
            <v>3305</v>
          </cell>
          <cell r="F25">
            <v>3242</v>
          </cell>
          <cell r="G25">
            <v>3160</v>
          </cell>
          <cell r="H25">
            <v>3055</v>
          </cell>
          <cell r="I25">
            <v>3009</v>
          </cell>
          <cell r="J25">
            <v>2956</v>
          </cell>
          <cell r="K25">
            <v>2984</v>
          </cell>
          <cell r="L25">
            <v>3790</v>
          </cell>
          <cell r="M25">
            <v>2984</v>
          </cell>
          <cell r="N25">
            <v>2922</v>
          </cell>
          <cell r="O25">
            <v>2878</v>
          </cell>
          <cell r="P25">
            <v>4161</v>
          </cell>
          <cell r="Q25">
            <v>4101</v>
          </cell>
        </row>
        <row r="26">
          <cell r="C26">
            <v>4424</v>
          </cell>
          <cell r="D26">
            <v>4424</v>
          </cell>
          <cell r="E26">
            <v>4424</v>
          </cell>
          <cell r="F26">
            <v>4424</v>
          </cell>
          <cell r="G26">
            <v>4424</v>
          </cell>
          <cell r="H26">
            <v>4424</v>
          </cell>
          <cell r="I26">
            <v>4424</v>
          </cell>
          <cell r="J26">
            <v>4424</v>
          </cell>
          <cell r="K26">
            <v>4424</v>
          </cell>
          <cell r="L26">
            <v>4424</v>
          </cell>
          <cell r="M26">
            <v>3824</v>
          </cell>
          <cell r="N26">
            <v>3824</v>
          </cell>
          <cell r="O26">
            <v>3824</v>
          </cell>
          <cell r="P26">
            <v>3824</v>
          </cell>
          <cell r="Q26">
            <v>3824</v>
          </cell>
        </row>
        <row r="27">
          <cell r="C27">
            <v>97547</v>
          </cell>
          <cell r="D27">
            <v>100903</v>
          </cell>
          <cell r="E27">
            <v>106371</v>
          </cell>
          <cell r="F27">
            <v>103895</v>
          </cell>
          <cell r="G27">
            <v>115603</v>
          </cell>
          <cell r="H27">
            <v>110834</v>
          </cell>
          <cell r="I27">
            <v>101547</v>
          </cell>
          <cell r="J27">
            <v>98935</v>
          </cell>
          <cell r="K27">
            <v>106195</v>
          </cell>
          <cell r="L27">
            <v>108506</v>
          </cell>
          <cell r="M27">
            <v>95171</v>
          </cell>
          <cell r="N27">
            <v>103529</v>
          </cell>
          <cell r="O27">
            <v>103129</v>
          </cell>
          <cell r="P27">
            <v>101880.99</v>
          </cell>
          <cell r="Q27">
            <v>102227.99</v>
          </cell>
        </row>
        <row r="28">
          <cell r="C28">
            <v>1408</v>
          </cell>
          <cell r="D28">
            <v>1768</v>
          </cell>
          <cell r="E28">
            <v>2068</v>
          </cell>
          <cell r="F28">
            <v>2468</v>
          </cell>
          <cell r="G28">
            <v>2874</v>
          </cell>
          <cell r="H28">
            <v>2874</v>
          </cell>
          <cell r="I28">
            <v>2880</v>
          </cell>
          <cell r="J28">
            <v>2880</v>
          </cell>
          <cell r="K28">
            <v>2886</v>
          </cell>
          <cell r="L28">
            <v>2886</v>
          </cell>
          <cell r="M28">
            <v>2892</v>
          </cell>
          <cell r="N28">
            <v>2892</v>
          </cell>
          <cell r="O28">
            <v>2898</v>
          </cell>
          <cell r="P28">
            <v>2898</v>
          </cell>
          <cell r="Q28">
            <v>2898</v>
          </cell>
        </row>
        <row r="29">
          <cell r="C29">
            <v>4618</v>
          </cell>
          <cell r="D29">
            <v>5488</v>
          </cell>
          <cell r="E29">
            <v>5673</v>
          </cell>
          <cell r="F29">
            <v>6197</v>
          </cell>
          <cell r="G29">
            <v>6635</v>
          </cell>
          <cell r="H29">
            <v>6669</v>
          </cell>
          <cell r="I29">
            <v>6834</v>
          </cell>
          <cell r="J29">
            <v>6626</v>
          </cell>
          <cell r="K29">
            <v>6288</v>
          </cell>
          <cell r="L29">
            <v>6150</v>
          </cell>
          <cell r="M29">
            <v>6004</v>
          </cell>
          <cell r="N29">
            <v>6897</v>
          </cell>
          <cell r="O29">
            <v>6497</v>
          </cell>
          <cell r="P29">
            <v>6897</v>
          </cell>
          <cell r="Q29">
            <v>6897</v>
          </cell>
        </row>
        <row r="30">
          <cell r="C30">
            <v>571</v>
          </cell>
          <cell r="D30">
            <v>597</v>
          </cell>
          <cell r="E30">
            <v>580</v>
          </cell>
          <cell r="F30">
            <v>580</v>
          </cell>
          <cell r="G30">
            <v>544</v>
          </cell>
          <cell r="H30">
            <v>541</v>
          </cell>
          <cell r="I30">
            <v>583</v>
          </cell>
          <cell r="J30">
            <v>579</v>
          </cell>
          <cell r="K30">
            <v>571</v>
          </cell>
          <cell r="L30">
            <v>320</v>
          </cell>
          <cell r="M30">
            <v>325</v>
          </cell>
          <cell r="N30">
            <v>390</v>
          </cell>
          <cell r="O30">
            <v>384</v>
          </cell>
          <cell r="P30">
            <v>360</v>
          </cell>
          <cell r="Q30">
            <v>360</v>
          </cell>
        </row>
        <row r="31">
          <cell r="C31">
            <v>50</v>
          </cell>
          <cell r="D31">
            <v>50</v>
          </cell>
          <cell r="E31">
            <v>50</v>
          </cell>
          <cell r="F31">
            <v>50</v>
          </cell>
          <cell r="G31">
            <v>50</v>
          </cell>
          <cell r="H31">
            <v>50</v>
          </cell>
          <cell r="I31">
            <v>50</v>
          </cell>
          <cell r="J31">
            <v>50</v>
          </cell>
          <cell r="K31">
            <v>50</v>
          </cell>
          <cell r="L31">
            <v>50</v>
          </cell>
          <cell r="M31">
            <v>50</v>
          </cell>
          <cell r="N31">
            <v>50</v>
          </cell>
          <cell r="O31">
            <v>50</v>
          </cell>
          <cell r="P31">
            <v>50</v>
          </cell>
          <cell r="Q31">
            <v>50</v>
          </cell>
        </row>
        <row r="32">
          <cell r="C32">
            <v>90900</v>
          </cell>
          <cell r="D32">
            <v>93000</v>
          </cell>
          <cell r="E32">
            <v>98000</v>
          </cell>
          <cell r="F32">
            <v>94600</v>
          </cell>
          <cell r="G32">
            <v>105500</v>
          </cell>
          <cell r="H32">
            <v>100700</v>
          </cell>
          <cell r="I32">
            <v>91200</v>
          </cell>
          <cell r="J32">
            <v>88800</v>
          </cell>
          <cell r="K32">
            <v>96400</v>
          </cell>
          <cell r="L32">
            <v>99100</v>
          </cell>
          <cell r="M32">
            <v>85900</v>
          </cell>
          <cell r="N32">
            <v>93300</v>
          </cell>
          <cell r="O32">
            <v>93300</v>
          </cell>
          <cell r="P32">
            <v>91675.99</v>
          </cell>
          <cell r="Q32">
            <v>92022.99</v>
          </cell>
        </row>
        <row r="33">
          <cell r="C33">
            <v>33766</v>
          </cell>
          <cell r="D33">
            <v>35073</v>
          </cell>
          <cell r="E33">
            <v>35875</v>
          </cell>
          <cell r="F33">
            <v>35510</v>
          </cell>
          <cell r="G33">
            <v>34494.7</v>
          </cell>
          <cell r="H33">
            <v>32174</v>
          </cell>
          <cell r="I33">
            <v>33524.4</v>
          </cell>
          <cell r="J33">
            <v>30963.3</v>
          </cell>
          <cell r="K33">
            <v>30061.3</v>
          </cell>
          <cell r="L33">
            <v>28291.9</v>
          </cell>
          <cell r="M33">
            <v>27137.8</v>
          </cell>
          <cell r="N33">
            <v>27235.1</v>
          </cell>
          <cell r="O33">
            <v>26174.2</v>
          </cell>
          <cell r="P33">
            <v>26622.1</v>
          </cell>
          <cell r="Q33">
            <v>25439.6</v>
          </cell>
        </row>
        <row r="34">
          <cell r="C34">
            <v>1608</v>
          </cell>
          <cell r="D34">
            <v>1608</v>
          </cell>
          <cell r="E34">
            <v>1608</v>
          </cell>
          <cell r="F34">
            <v>1608</v>
          </cell>
          <cell r="G34">
            <v>1608</v>
          </cell>
          <cell r="H34">
            <v>1608</v>
          </cell>
          <cell r="I34">
            <v>1608</v>
          </cell>
          <cell r="J34">
            <v>1608</v>
          </cell>
          <cell r="K34">
            <v>1608</v>
          </cell>
          <cell r="L34">
            <v>1608</v>
          </cell>
          <cell r="M34">
            <v>1556</v>
          </cell>
          <cell r="N34">
            <v>1556</v>
          </cell>
          <cell r="O34">
            <v>1556</v>
          </cell>
          <cell r="P34">
            <v>538</v>
          </cell>
          <cell r="Q34">
            <v>345.5</v>
          </cell>
        </row>
        <row r="36">
          <cell r="C36">
            <v>842</v>
          </cell>
          <cell r="D36">
            <v>1740</v>
          </cell>
          <cell r="E36">
            <v>1736</v>
          </cell>
          <cell r="F36">
            <v>1733</v>
          </cell>
          <cell r="G36">
            <v>1727</v>
          </cell>
          <cell r="H36">
            <v>1769</v>
          </cell>
          <cell r="I36">
            <v>1749</v>
          </cell>
          <cell r="J36">
            <v>904</v>
          </cell>
          <cell r="K36">
            <v>813</v>
          </cell>
          <cell r="L36">
            <v>1545</v>
          </cell>
          <cell r="M36">
            <v>1521</v>
          </cell>
          <cell r="N36">
            <v>1468</v>
          </cell>
          <cell r="O36">
            <v>1888</v>
          </cell>
          <cell r="P36">
            <v>1728</v>
          </cell>
          <cell r="Q36">
            <v>1728</v>
          </cell>
        </row>
        <row r="37">
          <cell r="O37">
            <v>710</v>
          </cell>
          <cell r="P37">
            <v>897.4</v>
          </cell>
          <cell r="Q37">
            <v>1194.8</v>
          </cell>
        </row>
        <row r="38">
          <cell r="C38">
            <v>21</v>
          </cell>
          <cell r="D38">
            <v>20</v>
          </cell>
          <cell r="E38">
            <v>20</v>
          </cell>
          <cell r="F38">
            <v>19</v>
          </cell>
          <cell r="G38">
            <v>22.7</v>
          </cell>
          <cell r="H38">
            <v>23</v>
          </cell>
          <cell r="I38">
            <v>23.4</v>
          </cell>
          <cell r="J38">
            <v>22.3</v>
          </cell>
          <cell r="K38">
            <v>20.3</v>
          </cell>
          <cell r="L38">
            <v>20.3</v>
          </cell>
          <cell r="M38">
            <v>20.8</v>
          </cell>
          <cell r="N38">
            <v>18.1</v>
          </cell>
          <cell r="O38">
            <v>17.2</v>
          </cell>
          <cell r="P38">
            <v>49.9</v>
          </cell>
          <cell r="Q38">
            <v>47.1</v>
          </cell>
        </row>
        <row r="39">
          <cell r="C39">
            <v>1764</v>
          </cell>
          <cell r="D39">
            <v>1681</v>
          </cell>
          <cell r="E39">
            <v>1504</v>
          </cell>
          <cell r="F39">
            <v>1328</v>
          </cell>
          <cell r="G39">
            <v>1306</v>
          </cell>
          <cell r="H39">
            <v>1382</v>
          </cell>
          <cell r="I39">
            <v>1382</v>
          </cell>
          <cell r="J39">
            <v>1476</v>
          </cell>
          <cell r="K39">
            <v>1532</v>
          </cell>
          <cell r="L39">
            <v>1376</v>
          </cell>
          <cell r="M39">
            <v>1782</v>
          </cell>
          <cell r="N39">
            <v>1519</v>
          </cell>
          <cell r="O39">
            <v>986</v>
          </cell>
          <cell r="P39">
            <v>706</v>
          </cell>
          <cell r="Q39">
            <v>906</v>
          </cell>
        </row>
        <row r="40">
          <cell r="O40">
            <v>807</v>
          </cell>
          <cell r="P40">
            <v>1048</v>
          </cell>
          <cell r="Q40">
            <v>1048</v>
          </cell>
        </row>
        <row r="42">
          <cell r="C42">
            <v>2563</v>
          </cell>
          <cell r="D42">
            <v>2757</v>
          </cell>
          <cell r="E42">
            <v>2909</v>
          </cell>
          <cell r="F42">
            <v>2848</v>
          </cell>
          <cell r="G42">
            <v>2582</v>
          </cell>
          <cell r="H42">
            <v>3059</v>
          </cell>
          <cell r="I42">
            <v>3095</v>
          </cell>
          <cell r="J42">
            <v>3018</v>
          </cell>
          <cell r="K42">
            <v>2949</v>
          </cell>
          <cell r="L42">
            <v>2944</v>
          </cell>
          <cell r="M42">
            <v>2539</v>
          </cell>
          <cell r="N42">
            <v>2375</v>
          </cell>
          <cell r="O42">
            <v>2259</v>
          </cell>
          <cell r="P42">
            <v>2314</v>
          </cell>
          <cell r="Q42">
            <v>2150</v>
          </cell>
        </row>
        <row r="44">
          <cell r="C44">
            <v>11</v>
          </cell>
          <cell r="D44">
            <v>11</v>
          </cell>
          <cell r="E44">
            <v>11</v>
          </cell>
          <cell r="F44">
            <v>11</v>
          </cell>
          <cell r="G44">
            <v>11</v>
          </cell>
          <cell r="H44">
            <v>11</v>
          </cell>
          <cell r="I44">
            <v>11</v>
          </cell>
          <cell r="J44">
            <v>11</v>
          </cell>
          <cell r="K44">
            <v>11</v>
          </cell>
          <cell r="L44">
            <v>6.6</v>
          </cell>
          <cell r="M44">
            <v>13</v>
          </cell>
          <cell r="N44">
            <v>13</v>
          </cell>
          <cell r="O44">
            <v>13</v>
          </cell>
          <cell r="P44">
            <v>13</v>
          </cell>
          <cell r="Q44">
            <v>13</v>
          </cell>
        </row>
        <row r="45">
          <cell r="O45">
            <v>700</v>
          </cell>
          <cell r="P45">
            <v>1604.8</v>
          </cell>
          <cell r="Q45">
            <v>1607.2</v>
          </cell>
        </row>
        <row r="46">
          <cell r="P46">
            <v>1780</v>
          </cell>
          <cell r="Q46">
            <v>1736</v>
          </cell>
        </row>
        <row r="48">
          <cell r="C48">
            <v>595</v>
          </cell>
          <cell r="D48">
            <v>766</v>
          </cell>
          <cell r="E48">
            <v>799</v>
          </cell>
          <cell r="F48">
            <v>799</v>
          </cell>
          <cell r="G48">
            <v>799</v>
          </cell>
          <cell r="H48">
            <v>877</v>
          </cell>
          <cell r="I48">
            <v>908</v>
          </cell>
          <cell r="J48">
            <v>919</v>
          </cell>
          <cell r="K48">
            <v>936</v>
          </cell>
          <cell r="L48">
            <v>918</v>
          </cell>
          <cell r="M48">
            <v>919</v>
          </cell>
          <cell r="N48">
            <v>934</v>
          </cell>
          <cell r="O48">
            <v>934</v>
          </cell>
          <cell r="P48">
            <v>457</v>
          </cell>
          <cell r="Q48">
            <v>470</v>
          </cell>
        </row>
        <row r="49">
          <cell r="C49">
            <v>1905</v>
          </cell>
          <cell r="D49">
            <v>3053</v>
          </cell>
          <cell r="E49">
            <v>2670</v>
          </cell>
          <cell r="F49">
            <v>2789</v>
          </cell>
          <cell r="G49">
            <v>3208</v>
          </cell>
          <cell r="H49">
            <v>3510</v>
          </cell>
          <cell r="I49">
            <v>4453</v>
          </cell>
          <cell r="J49">
            <v>3747</v>
          </cell>
          <cell r="K49">
            <v>3123</v>
          </cell>
          <cell r="L49">
            <v>2430</v>
          </cell>
          <cell r="M49">
            <v>2224</v>
          </cell>
          <cell r="N49">
            <v>2848</v>
          </cell>
          <cell r="O49">
            <v>3214</v>
          </cell>
          <cell r="P49">
            <v>2806</v>
          </cell>
          <cell r="Q49">
            <v>1923</v>
          </cell>
        </row>
        <row r="50">
          <cell r="C50">
            <v>4096</v>
          </cell>
          <cell r="D50">
            <v>3968</v>
          </cell>
          <cell r="E50">
            <v>4563</v>
          </cell>
          <cell r="F50">
            <v>4563</v>
          </cell>
          <cell r="G50">
            <v>4569</v>
          </cell>
          <cell r="H50">
            <v>4569</v>
          </cell>
          <cell r="I50">
            <v>4569</v>
          </cell>
          <cell r="J50">
            <v>4084</v>
          </cell>
          <cell r="K50">
            <v>3840</v>
          </cell>
          <cell r="L50">
            <v>2790</v>
          </cell>
          <cell r="M50">
            <v>2579</v>
          </cell>
          <cell r="N50">
            <v>2690</v>
          </cell>
          <cell r="O50">
            <v>2678</v>
          </cell>
          <cell r="P50">
            <v>1778</v>
          </cell>
          <cell r="Q50">
            <v>2621</v>
          </cell>
        </row>
        <row r="51">
          <cell r="C51">
            <v>3080</v>
          </cell>
          <cell r="D51">
            <v>3519</v>
          </cell>
          <cell r="E51">
            <v>4105</v>
          </cell>
          <cell r="F51">
            <v>4004</v>
          </cell>
          <cell r="G51">
            <v>4224</v>
          </cell>
          <cell r="H51">
            <v>4181</v>
          </cell>
          <cell r="I51">
            <v>4332</v>
          </cell>
          <cell r="J51">
            <v>3790</v>
          </cell>
          <cell r="K51">
            <v>3861</v>
          </cell>
          <cell r="L51">
            <v>4045</v>
          </cell>
          <cell r="M51">
            <v>3309</v>
          </cell>
          <cell r="N51">
            <v>3278</v>
          </cell>
        </row>
        <row r="52">
          <cell r="O52">
            <v>552</v>
          </cell>
          <cell r="P52">
            <v>490</v>
          </cell>
          <cell r="Q52">
            <v>628</v>
          </cell>
        </row>
        <row r="53">
          <cell r="O53">
            <v>520</v>
          </cell>
          <cell r="P53">
            <v>107</v>
          </cell>
          <cell r="Q53">
            <v>235</v>
          </cell>
        </row>
        <row r="54">
          <cell r="C54">
            <v>930</v>
          </cell>
          <cell r="D54">
            <v>950</v>
          </cell>
          <cell r="E54">
            <v>950</v>
          </cell>
          <cell r="F54">
            <v>870</v>
          </cell>
          <cell r="G54">
            <v>870</v>
          </cell>
          <cell r="H54">
            <v>840</v>
          </cell>
          <cell r="I54">
            <v>894</v>
          </cell>
          <cell r="J54">
            <v>884</v>
          </cell>
          <cell r="K54">
            <v>893</v>
          </cell>
          <cell r="L54">
            <v>813</v>
          </cell>
          <cell r="M54">
            <v>879</v>
          </cell>
          <cell r="N54">
            <v>786</v>
          </cell>
          <cell r="O54">
            <v>845</v>
          </cell>
          <cell r="P54">
            <v>836</v>
          </cell>
          <cell r="Q54">
            <v>1153</v>
          </cell>
        </row>
        <row r="55">
          <cell r="C55">
            <v>16351</v>
          </cell>
          <cell r="D55">
            <v>15000</v>
          </cell>
          <cell r="E55">
            <v>15000</v>
          </cell>
          <cell r="F55">
            <v>14938</v>
          </cell>
          <cell r="G55">
            <v>13568</v>
          </cell>
          <cell r="H55">
            <v>10345</v>
          </cell>
          <cell r="I55">
            <v>10500</v>
          </cell>
          <cell r="J55">
            <v>10500</v>
          </cell>
          <cell r="K55">
            <v>10475</v>
          </cell>
          <cell r="L55">
            <v>9796</v>
          </cell>
          <cell r="M55">
            <v>9796</v>
          </cell>
          <cell r="N55">
            <v>9750</v>
          </cell>
          <cell r="O55">
            <v>8495</v>
          </cell>
          <cell r="P55">
            <v>9469</v>
          </cell>
          <cell r="Q55">
            <v>7634</v>
          </cell>
        </row>
      </sheetData>
      <sheetData sheetId="2">
        <row r="4">
          <cell r="C4">
            <v>164749.6</v>
          </cell>
          <cell r="D4">
            <v>169750.4</v>
          </cell>
          <cell r="E4">
            <v>176045</v>
          </cell>
          <cell r="F4">
            <v>173921</v>
          </cell>
          <cell r="G4">
            <v>184781.7</v>
          </cell>
          <cell r="H4">
            <v>179029.8</v>
          </cell>
          <cell r="I4">
            <v>171247.2</v>
          </cell>
          <cell r="J4">
            <v>165439.3</v>
          </cell>
          <cell r="K4">
            <v>171773.3</v>
          </cell>
          <cell r="L4">
            <v>172661.7</v>
          </cell>
          <cell r="M4">
            <v>155835.6</v>
          </cell>
          <cell r="N4">
            <v>164501.9</v>
          </cell>
          <cell r="O4">
            <v>163040</v>
          </cell>
          <cell r="P4">
            <v>165011.89</v>
          </cell>
          <cell r="Q4">
            <v>165069.39</v>
          </cell>
        </row>
        <row r="5">
          <cell r="C5">
            <v>67202.6</v>
          </cell>
          <cell r="D5">
            <v>68847.4</v>
          </cell>
          <cell r="E5">
            <v>69674</v>
          </cell>
          <cell r="F5">
            <v>70026</v>
          </cell>
          <cell r="G5">
            <v>69178.7</v>
          </cell>
          <cell r="H5">
            <v>68195.8</v>
          </cell>
          <cell r="I5">
            <v>69700.20000000001</v>
          </cell>
          <cell r="J5">
            <v>66504.3</v>
          </cell>
          <cell r="K5">
            <v>65578.3</v>
          </cell>
          <cell r="L5">
            <v>64155.700000000004</v>
          </cell>
          <cell r="M5">
            <v>60664.600000000006</v>
          </cell>
          <cell r="N5">
            <v>60972.9</v>
          </cell>
          <cell r="O5">
            <v>59911</v>
          </cell>
          <cell r="P5">
            <v>63130.9</v>
          </cell>
          <cell r="Q5">
            <v>62841.4</v>
          </cell>
        </row>
        <row r="6">
          <cell r="C6">
            <v>148859.6</v>
          </cell>
          <cell r="D6">
            <v>151393.4</v>
          </cell>
          <cell r="E6">
            <v>156919</v>
          </cell>
          <cell r="F6">
            <v>155018</v>
          </cell>
          <cell r="G6">
            <v>165524</v>
          </cell>
          <cell r="H6">
            <v>158917.8</v>
          </cell>
          <cell r="I6">
            <v>150024.8</v>
          </cell>
          <cell r="J6">
            <v>146779</v>
          </cell>
          <cell r="K6">
            <v>154016</v>
          </cell>
          <cell r="L6">
            <v>155896.8</v>
          </cell>
          <cell r="M6">
            <v>140291.8</v>
          </cell>
          <cell r="N6">
            <v>148736.8</v>
          </cell>
          <cell r="O6">
            <v>148677.8</v>
          </cell>
          <cell r="P6">
            <v>149151.79</v>
          </cell>
          <cell r="Q6">
            <v>148886.79</v>
          </cell>
        </row>
        <row r="7">
          <cell r="C7">
            <v>23500.6</v>
          </cell>
          <cell r="D7">
            <v>24517.4</v>
          </cell>
          <cell r="E7">
            <v>24657</v>
          </cell>
          <cell r="F7">
            <v>25437</v>
          </cell>
          <cell r="G7">
            <v>25687</v>
          </cell>
          <cell r="H7">
            <v>26102.8</v>
          </cell>
          <cell r="I7">
            <v>26225.8</v>
          </cell>
          <cell r="J7">
            <v>25657</v>
          </cell>
          <cell r="K7">
            <v>25375</v>
          </cell>
          <cell r="L7">
            <v>24969.8</v>
          </cell>
          <cell r="M7">
            <v>24105.8</v>
          </cell>
          <cell r="N7">
            <v>24554.8</v>
          </cell>
          <cell r="O7">
            <v>25578.8</v>
          </cell>
          <cell r="P7">
            <v>25374.8</v>
          </cell>
          <cell r="Q7">
            <v>26217.8</v>
          </cell>
        </row>
        <row r="8">
          <cell r="C8">
            <v>33436.6</v>
          </cell>
          <cell r="D8">
            <v>33774.4</v>
          </cell>
          <cell r="E8">
            <v>33799</v>
          </cell>
          <cell r="F8">
            <v>34516</v>
          </cell>
          <cell r="G8">
            <v>34684</v>
          </cell>
          <cell r="H8">
            <v>36021.8</v>
          </cell>
          <cell r="I8">
            <v>36175.8</v>
          </cell>
          <cell r="J8">
            <v>35541</v>
          </cell>
          <cell r="K8">
            <v>35517</v>
          </cell>
          <cell r="L8">
            <v>35863.8</v>
          </cell>
          <cell r="M8">
            <v>33526.8</v>
          </cell>
          <cell r="N8">
            <v>33737.8</v>
          </cell>
          <cell r="O8">
            <v>35274.8</v>
          </cell>
          <cell r="P8">
            <v>36508.8</v>
          </cell>
          <cell r="Q8">
            <v>37401.8</v>
          </cell>
        </row>
        <row r="9">
          <cell r="C9">
            <v>97547</v>
          </cell>
          <cell r="D9">
            <v>100903</v>
          </cell>
          <cell r="E9">
            <v>106371</v>
          </cell>
          <cell r="F9">
            <v>103895</v>
          </cell>
          <cell r="G9">
            <v>115603</v>
          </cell>
          <cell r="H9">
            <v>110834</v>
          </cell>
          <cell r="I9">
            <v>101547</v>
          </cell>
          <cell r="J9">
            <v>98935</v>
          </cell>
          <cell r="K9">
            <v>106195</v>
          </cell>
          <cell r="L9">
            <v>108506</v>
          </cell>
          <cell r="M9">
            <v>95171</v>
          </cell>
          <cell r="N9">
            <v>103529</v>
          </cell>
          <cell r="O9">
            <v>103129</v>
          </cell>
          <cell r="P9">
            <v>101880.99</v>
          </cell>
          <cell r="Q9">
            <v>102227.99</v>
          </cell>
        </row>
        <row r="10">
          <cell r="C10">
            <v>33766</v>
          </cell>
          <cell r="D10">
            <v>35073</v>
          </cell>
          <cell r="E10">
            <v>35875</v>
          </cell>
          <cell r="F10">
            <v>35510</v>
          </cell>
          <cell r="G10">
            <v>34494.7</v>
          </cell>
          <cell r="H10">
            <v>32174</v>
          </cell>
          <cell r="I10">
            <v>33524.4</v>
          </cell>
          <cell r="J10">
            <v>30963.3</v>
          </cell>
          <cell r="K10">
            <v>30061.3</v>
          </cell>
          <cell r="L10">
            <v>28291.9</v>
          </cell>
          <cell r="M10">
            <v>27137.8</v>
          </cell>
          <cell r="N10">
            <v>27235.1</v>
          </cell>
          <cell r="O10">
            <v>24636.2</v>
          </cell>
          <cell r="P10">
            <v>26622.1</v>
          </cell>
          <cell r="Q10">
            <v>25439.6</v>
          </cell>
        </row>
        <row r="11">
          <cell r="C11">
            <v>33436.6</v>
          </cell>
          <cell r="D11">
            <v>33774.4</v>
          </cell>
          <cell r="E11">
            <v>33799</v>
          </cell>
          <cell r="F11">
            <v>34516</v>
          </cell>
          <cell r="G11">
            <v>34684</v>
          </cell>
          <cell r="H11">
            <v>36021.8</v>
          </cell>
          <cell r="I11">
            <v>36175.8</v>
          </cell>
          <cell r="J11">
            <v>35541</v>
          </cell>
          <cell r="K11">
            <v>35517</v>
          </cell>
          <cell r="L11">
            <v>35863.8</v>
          </cell>
          <cell r="M11">
            <v>33526.8</v>
          </cell>
          <cell r="N11">
            <v>33737.8</v>
          </cell>
          <cell r="O11">
            <v>35274.8</v>
          </cell>
          <cell r="P11">
            <v>36508.8</v>
          </cell>
          <cell r="Q11">
            <v>37401.8</v>
          </cell>
        </row>
        <row r="12">
          <cell r="C12">
            <v>332</v>
          </cell>
          <cell r="D12">
            <v>337</v>
          </cell>
          <cell r="E12">
            <v>538</v>
          </cell>
          <cell r="F12">
            <v>538</v>
          </cell>
          <cell r="G12">
            <v>538</v>
          </cell>
          <cell r="H12">
            <v>538</v>
          </cell>
          <cell r="I12">
            <v>538</v>
          </cell>
          <cell r="J12">
            <v>538</v>
          </cell>
          <cell r="K12">
            <v>572</v>
          </cell>
          <cell r="L12">
            <v>572</v>
          </cell>
          <cell r="M12">
            <v>550</v>
          </cell>
          <cell r="N12">
            <v>550</v>
          </cell>
          <cell r="O12">
            <v>550</v>
          </cell>
          <cell r="P12">
            <v>550</v>
          </cell>
          <cell r="Q12">
            <v>550</v>
          </cell>
        </row>
        <row r="13">
          <cell r="C13">
            <v>266</v>
          </cell>
          <cell r="D13">
            <v>348</v>
          </cell>
          <cell r="E13">
            <v>380</v>
          </cell>
          <cell r="F13">
            <v>370</v>
          </cell>
          <cell r="G13">
            <v>351</v>
          </cell>
          <cell r="H13">
            <v>394</v>
          </cell>
          <cell r="I13">
            <v>406</v>
          </cell>
          <cell r="J13">
            <v>481</v>
          </cell>
          <cell r="K13">
            <v>479</v>
          </cell>
          <cell r="L13">
            <v>427</v>
          </cell>
          <cell r="M13">
            <v>455</v>
          </cell>
          <cell r="N13">
            <v>456</v>
          </cell>
          <cell r="O13">
            <v>491</v>
          </cell>
          <cell r="P13">
            <v>469</v>
          </cell>
          <cell r="Q13">
            <v>491</v>
          </cell>
        </row>
        <row r="14">
          <cell r="C14">
            <v>10412</v>
          </cell>
          <cell r="D14">
            <v>10412</v>
          </cell>
          <cell r="E14">
            <v>10418</v>
          </cell>
          <cell r="F14">
            <v>10418</v>
          </cell>
          <cell r="G14">
            <v>10424</v>
          </cell>
          <cell r="H14">
            <v>10424</v>
          </cell>
          <cell r="I14">
            <v>10430</v>
          </cell>
          <cell r="J14">
            <v>10430</v>
          </cell>
          <cell r="K14">
            <v>10436</v>
          </cell>
          <cell r="L14">
            <v>10442</v>
          </cell>
          <cell r="M14">
            <v>10442</v>
          </cell>
          <cell r="N14">
            <v>10448</v>
          </cell>
          <cell r="O14">
            <v>10448</v>
          </cell>
          <cell r="P14">
            <v>10454</v>
          </cell>
          <cell r="Q14">
            <v>10454</v>
          </cell>
        </row>
        <row r="15">
          <cell r="C15">
            <v>4287</v>
          </cell>
          <cell r="D15">
            <v>4706</v>
          </cell>
          <cell r="E15">
            <v>4948</v>
          </cell>
          <cell r="F15">
            <v>4469</v>
          </cell>
          <cell r="G15">
            <v>4451</v>
          </cell>
          <cell r="H15">
            <v>4357</v>
          </cell>
          <cell r="I15">
            <v>4366</v>
          </cell>
          <cell r="J15">
            <v>4308</v>
          </cell>
          <cell r="K15">
            <v>4282</v>
          </cell>
          <cell r="L15">
            <v>4366</v>
          </cell>
          <cell r="M15">
            <v>4366</v>
          </cell>
          <cell r="N15">
            <v>3795</v>
          </cell>
          <cell r="O15">
            <v>3795</v>
          </cell>
          <cell r="P15">
            <v>3795</v>
          </cell>
          <cell r="Q15">
            <v>3795</v>
          </cell>
        </row>
        <row r="16">
          <cell r="C16">
            <v>1939</v>
          </cell>
          <cell r="D16">
            <v>1991</v>
          </cell>
          <cell r="E16">
            <v>1628</v>
          </cell>
          <cell r="F16">
            <v>2072</v>
          </cell>
          <cell r="G16">
            <v>1915</v>
          </cell>
          <cell r="H16">
            <v>2244</v>
          </cell>
          <cell r="I16">
            <v>2280</v>
          </cell>
          <cell r="J16">
            <v>2112</v>
          </cell>
          <cell r="K16">
            <v>2158</v>
          </cell>
          <cell r="L16">
            <v>1382</v>
          </cell>
          <cell r="M16">
            <v>1346</v>
          </cell>
          <cell r="N16">
            <v>1350</v>
          </cell>
          <cell r="O16">
            <v>1637</v>
          </cell>
          <cell r="P16">
            <v>1519</v>
          </cell>
          <cell r="Q16">
            <v>1519</v>
          </cell>
        </row>
        <row r="17">
          <cell r="C17">
            <v>39</v>
          </cell>
          <cell r="D17">
            <v>39</v>
          </cell>
          <cell r="E17">
            <v>46</v>
          </cell>
          <cell r="F17">
            <v>46</v>
          </cell>
          <cell r="G17">
            <v>46</v>
          </cell>
          <cell r="H17">
            <v>46</v>
          </cell>
          <cell r="I17">
            <v>46</v>
          </cell>
          <cell r="J17">
            <v>46</v>
          </cell>
          <cell r="K17">
            <v>50</v>
          </cell>
          <cell r="L17">
            <v>50</v>
          </cell>
          <cell r="M17">
            <v>50</v>
          </cell>
          <cell r="N17">
            <v>50</v>
          </cell>
          <cell r="O17">
            <v>50</v>
          </cell>
          <cell r="P17">
            <v>57</v>
          </cell>
          <cell r="Q17">
            <v>60</v>
          </cell>
        </row>
        <row r="18">
          <cell r="C18">
            <v>3946</v>
          </cell>
          <cell r="D18">
            <v>4422</v>
          </cell>
          <cell r="E18">
            <v>4098</v>
          </cell>
          <cell r="F18">
            <v>4211</v>
          </cell>
          <cell r="G18">
            <v>4844</v>
          </cell>
          <cell r="H18">
            <v>4891</v>
          </cell>
          <cell r="I18">
            <v>4979</v>
          </cell>
          <cell r="J18">
            <v>4506</v>
          </cell>
          <cell r="K18">
            <v>4423</v>
          </cell>
          <cell r="L18">
            <v>4177</v>
          </cell>
          <cell r="M18">
            <v>3703</v>
          </cell>
          <cell r="N18">
            <v>4305</v>
          </cell>
          <cell r="O18">
            <v>4898</v>
          </cell>
          <cell r="P18">
            <v>4764</v>
          </cell>
          <cell r="Q18">
            <v>5547</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533.6</v>
          </cell>
          <cell r="D20">
            <v>544.4</v>
          </cell>
          <cell r="E20">
            <v>554</v>
          </cell>
          <cell r="F20">
            <v>572</v>
          </cell>
          <cell r="G20">
            <v>617</v>
          </cell>
          <cell r="H20">
            <v>597.8</v>
          </cell>
          <cell r="I20">
            <v>597.8</v>
          </cell>
          <cell r="J20">
            <v>620</v>
          </cell>
          <cell r="K20">
            <v>620</v>
          </cell>
          <cell r="L20">
            <v>597.8</v>
          </cell>
          <cell r="M20">
            <v>597.8</v>
          </cell>
          <cell r="N20">
            <v>597.8</v>
          </cell>
          <cell r="O20">
            <v>597.8</v>
          </cell>
          <cell r="P20">
            <v>597.8</v>
          </cell>
          <cell r="Q20">
            <v>597.8</v>
          </cell>
        </row>
        <row r="21">
          <cell r="C21">
            <v>1515</v>
          </cell>
          <cell r="D21">
            <v>1487</v>
          </cell>
          <cell r="E21">
            <v>1811</v>
          </cell>
          <cell r="F21">
            <v>2505</v>
          </cell>
          <cell r="G21">
            <v>2277</v>
          </cell>
          <cell r="H21">
            <v>2356</v>
          </cell>
          <cell r="I21">
            <v>2320</v>
          </cell>
          <cell r="J21">
            <v>2320</v>
          </cell>
          <cell r="K21">
            <v>2049</v>
          </cell>
          <cell r="L21">
            <v>2590</v>
          </cell>
          <cell r="M21">
            <v>2190</v>
          </cell>
          <cell r="N21">
            <v>2590</v>
          </cell>
          <cell r="O21">
            <v>2690</v>
          </cell>
          <cell r="P21">
            <v>2728</v>
          </cell>
          <cell r="Q21">
            <v>2728</v>
          </cell>
        </row>
        <row r="22">
          <cell r="C22">
            <v>91</v>
          </cell>
          <cell r="D22">
            <v>91</v>
          </cell>
          <cell r="E22">
            <v>96</v>
          </cell>
          <cell r="F22">
            <v>96</v>
          </cell>
          <cell r="G22">
            <v>84</v>
          </cell>
          <cell r="H22">
            <v>96</v>
          </cell>
          <cell r="I22">
            <v>116</v>
          </cell>
          <cell r="J22">
            <v>116</v>
          </cell>
          <cell r="K22">
            <v>116</v>
          </cell>
          <cell r="L22">
            <v>116</v>
          </cell>
          <cell r="M22">
            <v>151</v>
          </cell>
          <cell r="N22">
            <v>133</v>
          </cell>
          <cell r="O22">
            <v>167</v>
          </cell>
          <cell r="P22">
            <v>181</v>
          </cell>
          <cell r="Q22">
            <v>216</v>
          </cell>
        </row>
        <row r="23">
          <cell r="C23">
            <v>140</v>
          </cell>
          <cell r="D23">
            <v>140</v>
          </cell>
          <cell r="E23">
            <v>140</v>
          </cell>
          <cell r="F23">
            <v>140</v>
          </cell>
          <cell r="G23">
            <v>140</v>
          </cell>
          <cell r="H23">
            <v>159</v>
          </cell>
          <cell r="I23">
            <v>147</v>
          </cell>
          <cell r="J23">
            <v>180</v>
          </cell>
          <cell r="K23">
            <v>190</v>
          </cell>
          <cell r="L23">
            <v>250</v>
          </cell>
          <cell r="M23">
            <v>255</v>
          </cell>
          <cell r="N23">
            <v>280</v>
          </cell>
          <cell r="O23">
            <v>255</v>
          </cell>
          <cell r="P23">
            <v>260</v>
          </cell>
          <cell r="Q23">
            <v>260</v>
          </cell>
        </row>
        <row r="24">
          <cell r="C24">
            <v>1413</v>
          </cell>
          <cell r="D24">
            <v>1413</v>
          </cell>
          <cell r="E24">
            <v>1413</v>
          </cell>
          <cell r="F24">
            <v>1413</v>
          </cell>
          <cell r="G24">
            <v>1413</v>
          </cell>
          <cell r="H24">
            <v>2440</v>
          </cell>
          <cell r="I24">
            <v>2517</v>
          </cell>
          <cell r="J24">
            <v>2504</v>
          </cell>
          <cell r="K24">
            <v>2734</v>
          </cell>
          <cell r="L24">
            <v>2680</v>
          </cell>
          <cell r="M24">
            <v>2613</v>
          </cell>
          <cell r="N24">
            <v>2437</v>
          </cell>
          <cell r="O24">
            <v>2994</v>
          </cell>
          <cell r="P24">
            <v>3149</v>
          </cell>
          <cell r="Q24">
            <v>3259</v>
          </cell>
        </row>
        <row r="25">
          <cell r="C25">
            <v>4099</v>
          </cell>
          <cell r="D25">
            <v>3420</v>
          </cell>
          <cell r="E25">
            <v>3305</v>
          </cell>
          <cell r="F25">
            <v>3242</v>
          </cell>
          <cell r="G25">
            <v>3160</v>
          </cell>
          <cell r="H25">
            <v>3055</v>
          </cell>
          <cell r="I25">
            <v>3009</v>
          </cell>
          <cell r="J25">
            <v>2956</v>
          </cell>
          <cell r="K25">
            <v>2984</v>
          </cell>
          <cell r="L25">
            <v>3790</v>
          </cell>
          <cell r="M25">
            <v>2984</v>
          </cell>
          <cell r="N25">
            <v>2922</v>
          </cell>
          <cell r="O25">
            <v>2878</v>
          </cell>
          <cell r="P25">
            <v>4161</v>
          </cell>
          <cell r="Q25">
            <v>4101</v>
          </cell>
        </row>
        <row r="26">
          <cell r="C26">
            <v>4424</v>
          </cell>
          <cell r="D26">
            <v>4424</v>
          </cell>
          <cell r="E26">
            <v>4424</v>
          </cell>
          <cell r="F26">
            <v>4424</v>
          </cell>
          <cell r="G26">
            <v>4424</v>
          </cell>
          <cell r="H26">
            <v>4424</v>
          </cell>
          <cell r="I26">
            <v>4424</v>
          </cell>
          <cell r="J26">
            <v>4424</v>
          </cell>
          <cell r="K26">
            <v>4424</v>
          </cell>
          <cell r="L26">
            <v>4424</v>
          </cell>
          <cell r="M26">
            <v>3824</v>
          </cell>
          <cell r="N26">
            <v>3824</v>
          </cell>
          <cell r="O26">
            <v>3824</v>
          </cell>
          <cell r="P26">
            <v>3824</v>
          </cell>
          <cell r="Q26">
            <v>3824</v>
          </cell>
        </row>
        <row r="27">
          <cell r="C27">
            <v>97547</v>
          </cell>
          <cell r="D27">
            <v>100903</v>
          </cell>
          <cell r="E27">
            <v>106371</v>
          </cell>
          <cell r="F27">
            <v>103895</v>
          </cell>
          <cell r="G27">
            <v>115603</v>
          </cell>
          <cell r="H27">
            <v>110834</v>
          </cell>
          <cell r="I27">
            <v>101547</v>
          </cell>
          <cell r="J27">
            <v>98935</v>
          </cell>
          <cell r="K27">
            <v>106195</v>
          </cell>
          <cell r="L27">
            <v>108506</v>
          </cell>
          <cell r="M27">
            <v>95171</v>
          </cell>
          <cell r="N27">
            <v>103529</v>
          </cell>
          <cell r="O27">
            <v>103129</v>
          </cell>
          <cell r="P27">
            <v>101880.99</v>
          </cell>
          <cell r="Q27">
            <v>102227.99</v>
          </cell>
        </row>
        <row r="28">
          <cell r="C28">
            <v>1408</v>
          </cell>
          <cell r="D28">
            <v>1768</v>
          </cell>
          <cell r="E28">
            <v>2068</v>
          </cell>
          <cell r="F28">
            <v>2468</v>
          </cell>
          <cell r="G28">
            <v>2874</v>
          </cell>
          <cell r="H28">
            <v>2874</v>
          </cell>
          <cell r="I28">
            <v>2880</v>
          </cell>
          <cell r="J28">
            <v>2880</v>
          </cell>
          <cell r="K28">
            <v>2886</v>
          </cell>
          <cell r="L28">
            <v>2886</v>
          </cell>
          <cell r="M28">
            <v>2892</v>
          </cell>
          <cell r="N28">
            <v>2892</v>
          </cell>
          <cell r="O28">
            <v>2898</v>
          </cell>
          <cell r="P28">
            <v>2898</v>
          </cell>
          <cell r="Q28">
            <v>2898</v>
          </cell>
        </row>
        <row r="29">
          <cell r="C29">
            <v>4618</v>
          </cell>
          <cell r="D29">
            <v>5488</v>
          </cell>
          <cell r="E29">
            <v>5673</v>
          </cell>
          <cell r="F29">
            <v>6197</v>
          </cell>
          <cell r="G29">
            <v>6635</v>
          </cell>
          <cell r="H29">
            <v>6669</v>
          </cell>
          <cell r="I29">
            <v>6834</v>
          </cell>
          <cell r="J29">
            <v>6626</v>
          </cell>
          <cell r="K29">
            <v>6288</v>
          </cell>
          <cell r="L29">
            <v>6150</v>
          </cell>
          <cell r="M29">
            <v>6004</v>
          </cell>
          <cell r="N29">
            <v>6897</v>
          </cell>
          <cell r="O29">
            <v>6497</v>
          </cell>
          <cell r="P29">
            <v>6897</v>
          </cell>
          <cell r="Q29">
            <v>6897</v>
          </cell>
        </row>
        <row r="30">
          <cell r="C30">
            <v>571</v>
          </cell>
          <cell r="D30">
            <v>597</v>
          </cell>
          <cell r="E30">
            <v>580</v>
          </cell>
          <cell r="F30">
            <v>580</v>
          </cell>
          <cell r="G30">
            <v>544</v>
          </cell>
          <cell r="H30">
            <v>541</v>
          </cell>
          <cell r="I30">
            <v>583</v>
          </cell>
          <cell r="J30">
            <v>579</v>
          </cell>
          <cell r="K30">
            <v>571</v>
          </cell>
          <cell r="L30">
            <v>320</v>
          </cell>
          <cell r="M30">
            <v>325</v>
          </cell>
          <cell r="N30">
            <v>390</v>
          </cell>
          <cell r="O30">
            <v>384</v>
          </cell>
          <cell r="P30">
            <v>360</v>
          </cell>
          <cell r="Q30">
            <v>360</v>
          </cell>
        </row>
        <row r="31">
          <cell r="C31">
            <v>50</v>
          </cell>
          <cell r="D31">
            <v>50</v>
          </cell>
          <cell r="E31">
            <v>50</v>
          </cell>
          <cell r="F31">
            <v>50</v>
          </cell>
          <cell r="G31">
            <v>50</v>
          </cell>
          <cell r="H31">
            <v>50</v>
          </cell>
          <cell r="I31">
            <v>50</v>
          </cell>
          <cell r="J31">
            <v>50</v>
          </cell>
          <cell r="K31">
            <v>50</v>
          </cell>
          <cell r="L31">
            <v>50</v>
          </cell>
          <cell r="M31">
            <v>50</v>
          </cell>
          <cell r="N31">
            <v>50</v>
          </cell>
          <cell r="O31">
            <v>50</v>
          </cell>
          <cell r="P31">
            <v>50</v>
          </cell>
          <cell r="Q31">
            <v>50</v>
          </cell>
        </row>
        <row r="32">
          <cell r="C32">
            <v>90900</v>
          </cell>
          <cell r="D32">
            <v>93000</v>
          </cell>
          <cell r="E32">
            <v>98000</v>
          </cell>
          <cell r="F32">
            <v>94600</v>
          </cell>
          <cell r="G32">
            <v>105500</v>
          </cell>
          <cell r="H32">
            <v>100700</v>
          </cell>
          <cell r="I32">
            <v>91200</v>
          </cell>
          <cell r="J32">
            <v>88800</v>
          </cell>
          <cell r="K32">
            <v>96400</v>
          </cell>
          <cell r="L32">
            <v>99100</v>
          </cell>
          <cell r="M32">
            <v>85900</v>
          </cell>
          <cell r="N32">
            <v>93300</v>
          </cell>
          <cell r="O32">
            <v>93300</v>
          </cell>
          <cell r="P32">
            <v>91675.99</v>
          </cell>
          <cell r="Q32">
            <v>92022.99</v>
          </cell>
        </row>
        <row r="33">
          <cell r="C33">
            <v>33766</v>
          </cell>
          <cell r="D33">
            <v>35073</v>
          </cell>
          <cell r="E33">
            <v>35875</v>
          </cell>
          <cell r="F33">
            <v>35510</v>
          </cell>
          <cell r="G33">
            <v>34494.7</v>
          </cell>
          <cell r="H33">
            <v>32174</v>
          </cell>
          <cell r="I33">
            <v>33524.4</v>
          </cell>
          <cell r="J33">
            <v>30963.3</v>
          </cell>
          <cell r="K33">
            <v>30061.3</v>
          </cell>
          <cell r="L33">
            <v>28291.9</v>
          </cell>
          <cell r="M33">
            <v>27137.8</v>
          </cell>
          <cell r="N33">
            <v>27235.1</v>
          </cell>
          <cell r="O33">
            <v>24636.2</v>
          </cell>
          <cell r="P33">
            <v>26622.1</v>
          </cell>
          <cell r="Q33">
            <v>25439.6</v>
          </cell>
        </row>
        <row r="34">
          <cell r="C34">
            <v>1608</v>
          </cell>
          <cell r="D34">
            <v>1608</v>
          </cell>
          <cell r="E34">
            <v>1608</v>
          </cell>
          <cell r="F34">
            <v>1608</v>
          </cell>
          <cell r="G34">
            <v>1608</v>
          </cell>
          <cell r="H34">
            <v>1608</v>
          </cell>
          <cell r="I34">
            <v>1608</v>
          </cell>
          <cell r="J34">
            <v>1608</v>
          </cell>
          <cell r="K34">
            <v>1608</v>
          </cell>
          <cell r="L34">
            <v>1608</v>
          </cell>
          <cell r="M34">
            <v>1556</v>
          </cell>
          <cell r="N34">
            <v>1556</v>
          </cell>
          <cell r="O34">
            <v>1556</v>
          </cell>
          <cell r="P34">
            <v>538</v>
          </cell>
          <cell r="Q34">
            <v>345.5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842</v>
          </cell>
          <cell r="D36">
            <v>1740</v>
          </cell>
          <cell r="E36">
            <v>1736</v>
          </cell>
          <cell r="F36">
            <v>1733</v>
          </cell>
          <cell r="G36">
            <v>1727</v>
          </cell>
          <cell r="H36">
            <v>1769</v>
          </cell>
          <cell r="I36">
            <v>1749</v>
          </cell>
          <cell r="J36">
            <v>904</v>
          </cell>
          <cell r="K36">
            <v>813</v>
          </cell>
          <cell r="L36">
            <v>1545</v>
          </cell>
          <cell r="M36">
            <v>1521</v>
          </cell>
          <cell r="N36">
            <v>1468</v>
          </cell>
          <cell r="O36">
            <v>1888</v>
          </cell>
          <cell r="P36">
            <v>1728</v>
          </cell>
          <cell r="Q36">
            <v>1728</v>
          </cell>
        </row>
        <row r="37">
          <cell r="C37">
            <v>0</v>
          </cell>
          <cell r="D37">
            <v>0</v>
          </cell>
          <cell r="E37">
            <v>0</v>
          </cell>
          <cell r="F37">
            <v>0</v>
          </cell>
          <cell r="G37">
            <v>0</v>
          </cell>
          <cell r="H37">
            <v>0</v>
          </cell>
          <cell r="I37">
            <v>0</v>
          </cell>
          <cell r="J37">
            <v>0</v>
          </cell>
          <cell r="K37">
            <v>0</v>
          </cell>
          <cell r="L37">
            <v>0</v>
          </cell>
          <cell r="M37">
            <v>0</v>
          </cell>
          <cell r="N37">
            <v>0</v>
          </cell>
          <cell r="O37">
            <v>710</v>
          </cell>
          <cell r="P37">
            <v>897.4</v>
          </cell>
          <cell r="Q37">
            <v>1194.8</v>
          </cell>
        </row>
        <row r="38">
          <cell r="C38">
            <v>21</v>
          </cell>
          <cell r="D38">
            <v>20</v>
          </cell>
          <cell r="E38">
            <v>20</v>
          </cell>
          <cell r="F38">
            <v>19</v>
          </cell>
          <cell r="G38">
            <v>22.7</v>
          </cell>
          <cell r="H38">
            <v>23</v>
          </cell>
          <cell r="I38">
            <v>23.4</v>
          </cell>
          <cell r="J38">
            <v>22.3</v>
          </cell>
          <cell r="K38">
            <v>20.3</v>
          </cell>
          <cell r="L38">
            <v>20.3</v>
          </cell>
          <cell r="M38">
            <v>20.8</v>
          </cell>
          <cell r="N38">
            <v>18.1</v>
          </cell>
          <cell r="O38">
            <v>17.2</v>
          </cell>
          <cell r="P38">
            <v>49.9</v>
          </cell>
          <cell r="Q38">
            <v>47.1</v>
          </cell>
        </row>
        <row r="39">
          <cell r="C39">
            <v>1764</v>
          </cell>
          <cell r="D39">
            <v>1681</v>
          </cell>
          <cell r="E39">
            <v>1504</v>
          </cell>
          <cell r="F39">
            <v>1328</v>
          </cell>
          <cell r="G39">
            <v>1306</v>
          </cell>
          <cell r="H39">
            <v>1382</v>
          </cell>
          <cell r="I39">
            <v>1382</v>
          </cell>
          <cell r="J39">
            <v>1476</v>
          </cell>
          <cell r="K39">
            <v>1532</v>
          </cell>
          <cell r="L39">
            <v>1376</v>
          </cell>
          <cell r="M39">
            <v>1782</v>
          </cell>
          <cell r="N39">
            <v>1519</v>
          </cell>
          <cell r="O39">
            <v>0</v>
          </cell>
          <cell r="P39">
            <v>706</v>
          </cell>
          <cell r="Q39">
            <v>906</v>
          </cell>
        </row>
        <row r="40">
          <cell r="C40">
            <v>0</v>
          </cell>
          <cell r="D40">
            <v>0</v>
          </cell>
          <cell r="E40">
            <v>0</v>
          </cell>
          <cell r="F40">
            <v>0</v>
          </cell>
          <cell r="G40">
            <v>0</v>
          </cell>
          <cell r="H40">
            <v>0</v>
          </cell>
          <cell r="I40">
            <v>0</v>
          </cell>
          <cell r="J40">
            <v>0</v>
          </cell>
          <cell r="K40">
            <v>0</v>
          </cell>
          <cell r="L40">
            <v>0</v>
          </cell>
          <cell r="M40">
            <v>0</v>
          </cell>
          <cell r="N40">
            <v>0</v>
          </cell>
          <cell r="O40">
            <v>807</v>
          </cell>
          <cell r="P40">
            <v>1048</v>
          </cell>
          <cell r="Q40">
            <v>1048</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2563</v>
          </cell>
          <cell r="D42">
            <v>2757</v>
          </cell>
          <cell r="E42">
            <v>2909</v>
          </cell>
          <cell r="F42">
            <v>2848</v>
          </cell>
          <cell r="G42">
            <v>2582</v>
          </cell>
          <cell r="H42">
            <v>3059</v>
          </cell>
          <cell r="I42">
            <v>3095</v>
          </cell>
          <cell r="J42">
            <v>3018</v>
          </cell>
          <cell r="K42">
            <v>2949</v>
          </cell>
          <cell r="L42">
            <v>2944</v>
          </cell>
          <cell r="M42">
            <v>2539</v>
          </cell>
          <cell r="N42">
            <v>2375</v>
          </cell>
          <cell r="O42">
            <v>2259</v>
          </cell>
          <cell r="P42">
            <v>2314</v>
          </cell>
          <cell r="Q42">
            <v>2150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11</v>
          </cell>
          <cell r="D44">
            <v>11</v>
          </cell>
          <cell r="E44">
            <v>11</v>
          </cell>
          <cell r="F44">
            <v>11</v>
          </cell>
          <cell r="G44">
            <v>11</v>
          </cell>
          <cell r="H44">
            <v>11</v>
          </cell>
          <cell r="I44">
            <v>11</v>
          </cell>
          <cell r="J44">
            <v>11</v>
          </cell>
          <cell r="K44">
            <v>11</v>
          </cell>
          <cell r="L44">
            <v>6.6</v>
          </cell>
          <cell r="M44">
            <v>13</v>
          </cell>
          <cell r="N44">
            <v>13</v>
          </cell>
          <cell r="O44">
            <v>13</v>
          </cell>
          <cell r="P44">
            <v>13</v>
          </cell>
          <cell r="Q44">
            <v>13</v>
          </cell>
        </row>
        <row r="45">
          <cell r="C45">
            <v>0</v>
          </cell>
          <cell r="D45">
            <v>0</v>
          </cell>
          <cell r="E45">
            <v>0</v>
          </cell>
          <cell r="F45">
            <v>0</v>
          </cell>
          <cell r="G45">
            <v>0</v>
          </cell>
          <cell r="H45">
            <v>0</v>
          </cell>
          <cell r="I45">
            <v>0</v>
          </cell>
          <cell r="J45">
            <v>0</v>
          </cell>
          <cell r="K45">
            <v>0</v>
          </cell>
          <cell r="L45">
            <v>0</v>
          </cell>
          <cell r="M45">
            <v>0</v>
          </cell>
          <cell r="N45">
            <v>0</v>
          </cell>
          <cell r="O45">
            <v>700</v>
          </cell>
          <cell r="P45">
            <v>1604.8</v>
          </cell>
          <cell r="Q45">
            <v>1607.2</v>
          </cell>
        </row>
        <row r="46">
          <cell r="C46">
            <v>0</v>
          </cell>
          <cell r="D46">
            <v>0</v>
          </cell>
          <cell r="E46">
            <v>0</v>
          </cell>
          <cell r="F46">
            <v>0</v>
          </cell>
          <cell r="G46">
            <v>0</v>
          </cell>
          <cell r="H46">
            <v>0</v>
          </cell>
          <cell r="I46">
            <v>0</v>
          </cell>
          <cell r="J46">
            <v>0</v>
          </cell>
          <cell r="K46">
            <v>0</v>
          </cell>
          <cell r="L46">
            <v>0</v>
          </cell>
          <cell r="M46">
            <v>0</v>
          </cell>
          <cell r="N46">
            <v>0</v>
          </cell>
          <cell r="O46">
            <v>0</v>
          </cell>
          <cell r="P46">
            <v>1780</v>
          </cell>
          <cell r="Q46">
            <v>1736</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595</v>
          </cell>
          <cell r="D48">
            <v>766</v>
          </cell>
          <cell r="E48">
            <v>799</v>
          </cell>
          <cell r="F48">
            <v>799</v>
          </cell>
          <cell r="G48">
            <v>799</v>
          </cell>
          <cell r="H48">
            <v>877</v>
          </cell>
          <cell r="I48">
            <v>908</v>
          </cell>
          <cell r="J48">
            <v>919</v>
          </cell>
          <cell r="K48">
            <v>936</v>
          </cell>
          <cell r="L48">
            <v>918</v>
          </cell>
          <cell r="M48">
            <v>919</v>
          </cell>
          <cell r="N48">
            <v>934</v>
          </cell>
          <cell r="O48">
            <v>934</v>
          </cell>
          <cell r="P48">
            <v>457</v>
          </cell>
          <cell r="Q48">
            <v>470</v>
          </cell>
        </row>
        <row r="49">
          <cell r="C49">
            <v>1905</v>
          </cell>
          <cell r="D49">
            <v>3053</v>
          </cell>
          <cell r="E49">
            <v>2670</v>
          </cell>
          <cell r="F49">
            <v>2789</v>
          </cell>
          <cell r="G49">
            <v>3208</v>
          </cell>
          <cell r="H49">
            <v>3510</v>
          </cell>
          <cell r="I49">
            <v>4453</v>
          </cell>
          <cell r="J49">
            <v>3747</v>
          </cell>
          <cell r="K49">
            <v>3123</v>
          </cell>
          <cell r="L49">
            <v>2430</v>
          </cell>
          <cell r="M49">
            <v>2224</v>
          </cell>
          <cell r="N49">
            <v>2848</v>
          </cell>
          <cell r="O49">
            <v>3214</v>
          </cell>
          <cell r="P49">
            <v>2806</v>
          </cell>
          <cell r="Q49">
            <v>1923</v>
          </cell>
        </row>
        <row r="50">
          <cell r="C50">
            <v>4096</v>
          </cell>
          <cell r="D50">
            <v>3968</v>
          </cell>
          <cell r="E50">
            <v>4563</v>
          </cell>
          <cell r="F50">
            <v>4563</v>
          </cell>
          <cell r="G50">
            <v>4569</v>
          </cell>
          <cell r="H50">
            <v>4569</v>
          </cell>
          <cell r="I50">
            <v>4569</v>
          </cell>
          <cell r="J50">
            <v>4084</v>
          </cell>
          <cell r="K50">
            <v>3840</v>
          </cell>
          <cell r="L50">
            <v>2790</v>
          </cell>
          <cell r="M50">
            <v>2579</v>
          </cell>
          <cell r="N50">
            <v>2690</v>
          </cell>
          <cell r="O50">
            <v>2678</v>
          </cell>
          <cell r="P50">
            <v>1778</v>
          </cell>
          <cell r="Q50">
            <v>2621</v>
          </cell>
        </row>
        <row r="51">
          <cell r="C51">
            <v>3080</v>
          </cell>
          <cell r="D51">
            <v>3519</v>
          </cell>
          <cell r="E51">
            <v>4105</v>
          </cell>
          <cell r="F51">
            <v>4004</v>
          </cell>
          <cell r="G51">
            <v>4224</v>
          </cell>
          <cell r="H51">
            <v>4181</v>
          </cell>
          <cell r="I51">
            <v>4332</v>
          </cell>
          <cell r="J51">
            <v>3790</v>
          </cell>
          <cell r="K51">
            <v>3861</v>
          </cell>
          <cell r="L51">
            <v>4045</v>
          </cell>
          <cell r="M51">
            <v>3309</v>
          </cell>
          <cell r="N51">
            <v>3278</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490</v>
          </cell>
          <cell r="Q52">
            <v>628</v>
          </cell>
        </row>
        <row r="53">
          <cell r="C53">
            <v>0</v>
          </cell>
          <cell r="D53">
            <v>0</v>
          </cell>
          <cell r="E53">
            <v>0</v>
          </cell>
          <cell r="F53">
            <v>0</v>
          </cell>
          <cell r="G53">
            <v>0</v>
          </cell>
          <cell r="H53">
            <v>0</v>
          </cell>
          <cell r="I53">
            <v>0</v>
          </cell>
          <cell r="J53">
            <v>0</v>
          </cell>
          <cell r="K53">
            <v>0</v>
          </cell>
          <cell r="L53">
            <v>0</v>
          </cell>
          <cell r="M53">
            <v>0</v>
          </cell>
          <cell r="N53">
            <v>0</v>
          </cell>
          <cell r="O53">
            <v>520</v>
          </cell>
          <cell r="P53">
            <v>107</v>
          </cell>
          <cell r="Q53">
            <v>235</v>
          </cell>
        </row>
        <row r="54">
          <cell r="C54">
            <v>930</v>
          </cell>
          <cell r="D54">
            <v>950</v>
          </cell>
          <cell r="E54">
            <v>950</v>
          </cell>
          <cell r="F54">
            <v>870</v>
          </cell>
          <cell r="G54">
            <v>870</v>
          </cell>
          <cell r="H54">
            <v>840</v>
          </cell>
          <cell r="I54">
            <v>894</v>
          </cell>
          <cell r="J54">
            <v>884</v>
          </cell>
          <cell r="K54">
            <v>893</v>
          </cell>
          <cell r="L54">
            <v>813</v>
          </cell>
          <cell r="M54">
            <v>879</v>
          </cell>
          <cell r="N54">
            <v>786</v>
          </cell>
          <cell r="O54">
            <v>845</v>
          </cell>
          <cell r="P54">
            <v>836</v>
          </cell>
          <cell r="Q54">
            <v>1153</v>
          </cell>
        </row>
        <row r="55">
          <cell r="C55">
            <v>16351</v>
          </cell>
          <cell r="D55">
            <v>15000</v>
          </cell>
          <cell r="E55">
            <v>15000</v>
          </cell>
          <cell r="F55">
            <v>14938</v>
          </cell>
          <cell r="G55">
            <v>13568</v>
          </cell>
          <cell r="H55">
            <v>10345</v>
          </cell>
          <cell r="I55">
            <v>10500</v>
          </cell>
          <cell r="J55">
            <v>10500</v>
          </cell>
          <cell r="K55">
            <v>10475</v>
          </cell>
          <cell r="L55">
            <v>9796</v>
          </cell>
          <cell r="M55">
            <v>9796</v>
          </cell>
          <cell r="N55">
            <v>9750</v>
          </cell>
          <cell r="O55">
            <v>8495</v>
          </cell>
          <cell r="P55">
            <v>9469</v>
          </cell>
          <cell r="Q55">
            <v>7634</v>
          </cell>
        </row>
      </sheetData>
      <sheetData sheetId="4">
        <row r="4">
          <cell r="C4">
            <v>989889.84</v>
          </cell>
          <cell r="D4">
            <v>964722.78</v>
          </cell>
          <cell r="E4">
            <v>932728.77</v>
          </cell>
          <cell r="F4">
            <v>998295.8500000001</v>
          </cell>
          <cell r="G4">
            <v>1053270.57</v>
          </cell>
          <cell r="H4">
            <v>1046087.95</v>
          </cell>
          <cell r="I4">
            <v>1082809.23</v>
          </cell>
          <cell r="J4">
            <v>1097416.1600000001</v>
          </cell>
          <cell r="K4">
            <v>1112362.08</v>
          </cell>
          <cell r="L4">
            <v>1128914.78</v>
          </cell>
          <cell r="M4">
            <v>1155438.75</v>
          </cell>
          <cell r="N4">
            <v>1038059.69</v>
          </cell>
          <cell r="O4">
            <v>1041805.8900000001</v>
          </cell>
          <cell r="P4">
            <v>1063729.86</v>
          </cell>
          <cell r="Q4">
            <v>1096804.34</v>
          </cell>
        </row>
        <row r="5">
          <cell r="C5">
            <v>354748.94999999995</v>
          </cell>
          <cell r="D5">
            <v>353465.98</v>
          </cell>
          <cell r="E5">
            <v>353699.95999999996</v>
          </cell>
          <cell r="F5">
            <v>356742.96</v>
          </cell>
          <cell r="G5">
            <v>363276.67000000004</v>
          </cell>
          <cell r="H5">
            <v>359597.97</v>
          </cell>
          <cell r="I5">
            <v>363177.35</v>
          </cell>
          <cell r="J5">
            <v>361337.27</v>
          </cell>
          <cell r="K5">
            <v>368992.27999999997</v>
          </cell>
          <cell r="L5">
            <v>382376.89</v>
          </cell>
          <cell r="M5">
            <v>404124.77</v>
          </cell>
          <cell r="N5">
            <v>331795.79</v>
          </cell>
          <cell r="O5">
            <v>314778.09</v>
          </cell>
          <cell r="P5">
            <v>332813.07</v>
          </cell>
          <cell r="Q5">
            <v>357648.45</v>
          </cell>
        </row>
        <row r="6">
          <cell r="C6">
            <v>906711.85</v>
          </cell>
          <cell r="D6">
            <v>877699.8</v>
          </cell>
          <cell r="E6">
            <v>840411.79</v>
          </cell>
          <cell r="F6">
            <v>903752.87</v>
          </cell>
          <cell r="G6">
            <v>957767.89</v>
          </cell>
          <cell r="H6">
            <v>951637.96</v>
          </cell>
          <cell r="I6">
            <v>989764.85</v>
          </cell>
          <cell r="J6">
            <v>1008652.88</v>
          </cell>
          <cell r="K6">
            <v>1026555.78</v>
          </cell>
          <cell r="L6">
            <v>1045141.88</v>
          </cell>
          <cell r="M6">
            <v>1082033.96</v>
          </cell>
          <cell r="N6">
            <v>969507.89</v>
          </cell>
          <cell r="O6">
            <v>990903.79</v>
          </cell>
          <cell r="P6">
            <v>997982.76</v>
          </cell>
          <cell r="Q6">
            <v>1022703.8400000001</v>
          </cell>
        </row>
        <row r="7">
          <cell r="C7">
            <v>124626.98999999999</v>
          </cell>
          <cell r="D7">
            <v>121604.98</v>
          </cell>
          <cell r="E7">
            <v>123791.98</v>
          </cell>
          <cell r="F7">
            <v>122730.98999999999</v>
          </cell>
          <cell r="G7">
            <v>125457.98999999999</v>
          </cell>
          <cell r="H7">
            <v>127776.98999999999</v>
          </cell>
          <cell r="I7">
            <v>130762.98999999999</v>
          </cell>
          <cell r="J7">
            <v>132136</v>
          </cell>
          <cell r="K7">
            <v>136992.99</v>
          </cell>
          <cell r="L7">
            <v>147753.97999999998</v>
          </cell>
          <cell r="M7">
            <v>183938.99</v>
          </cell>
          <cell r="N7">
            <v>130271</v>
          </cell>
          <cell r="O7">
            <v>127385</v>
          </cell>
          <cell r="P7">
            <v>124971</v>
          </cell>
          <cell r="Q7">
            <v>133596.98</v>
          </cell>
        </row>
        <row r="8">
          <cell r="C8">
            <v>235326.96999999997</v>
          </cell>
          <cell r="D8">
            <v>229630.99999999997</v>
          </cell>
          <cell r="E8">
            <v>225762.97999999998</v>
          </cell>
          <cell r="F8">
            <v>227765.99</v>
          </cell>
          <cell r="G8">
            <v>233151</v>
          </cell>
          <cell r="H8">
            <v>235125.97999999998</v>
          </cell>
          <cell r="I8">
            <v>237567.96999999997</v>
          </cell>
          <cell r="J8">
            <v>240754</v>
          </cell>
          <cell r="K8">
            <v>250801.97999999998</v>
          </cell>
          <cell r="L8">
            <v>266959.99</v>
          </cell>
          <cell r="M8">
            <v>296812.98</v>
          </cell>
          <cell r="N8">
            <v>232105.99</v>
          </cell>
          <cell r="O8">
            <v>232236</v>
          </cell>
          <cell r="P8">
            <v>234071.98</v>
          </cell>
          <cell r="Q8">
            <v>252984.96000000002</v>
          </cell>
        </row>
        <row r="9">
          <cell r="C9">
            <v>635140.89</v>
          </cell>
          <cell r="D9">
            <v>611256.8</v>
          </cell>
          <cell r="E9">
            <v>579028.81</v>
          </cell>
          <cell r="F9">
            <v>641552.89</v>
          </cell>
          <cell r="G9">
            <v>689993.9</v>
          </cell>
          <cell r="H9">
            <v>686489.98</v>
          </cell>
          <cell r="I9">
            <v>719631.88</v>
          </cell>
          <cell r="J9">
            <v>736078.89</v>
          </cell>
          <cell r="K9">
            <v>743369.8</v>
          </cell>
          <cell r="L9">
            <v>746537.89</v>
          </cell>
          <cell r="M9">
            <v>751313.98</v>
          </cell>
          <cell r="N9">
            <v>706263.9</v>
          </cell>
          <cell r="O9">
            <v>727027.8</v>
          </cell>
          <cell r="P9">
            <v>730916.79</v>
          </cell>
          <cell r="Q9">
            <v>739155.89</v>
          </cell>
        </row>
        <row r="10">
          <cell r="C10">
            <v>119421.98000000001</v>
          </cell>
          <cell r="D10">
            <v>123834.98000000001</v>
          </cell>
          <cell r="E10">
            <v>127936.98000000001</v>
          </cell>
          <cell r="F10">
            <v>128976.97000000002</v>
          </cell>
          <cell r="G10">
            <v>130125.67000000001</v>
          </cell>
          <cell r="H10">
            <v>124471.99</v>
          </cell>
          <cell r="I10">
            <v>125609.38</v>
          </cell>
          <cell r="J10">
            <v>120583.27</v>
          </cell>
          <cell r="K10">
            <v>118190.3</v>
          </cell>
          <cell r="L10">
            <v>115416.9</v>
          </cell>
          <cell r="M10">
            <v>107311.79000000001</v>
          </cell>
          <cell r="N10">
            <v>99689.8</v>
          </cell>
          <cell r="O10">
            <v>82542.09000000001</v>
          </cell>
          <cell r="P10">
            <v>98741.09000000001</v>
          </cell>
          <cell r="Q10">
            <v>104663.49</v>
          </cell>
        </row>
        <row r="11">
          <cell r="C11">
            <v>235326.96999999997</v>
          </cell>
          <cell r="D11">
            <v>229630.99999999997</v>
          </cell>
          <cell r="E11">
            <v>225762.97999999998</v>
          </cell>
          <cell r="F11">
            <v>227765.99</v>
          </cell>
          <cell r="G11">
            <v>233151</v>
          </cell>
          <cell r="H11">
            <v>235125.97999999998</v>
          </cell>
          <cell r="I11">
            <v>237567.96999999997</v>
          </cell>
          <cell r="J11">
            <v>240754</v>
          </cell>
          <cell r="K11">
            <v>250801.97999999998</v>
          </cell>
          <cell r="L11">
            <v>266959.99</v>
          </cell>
          <cell r="M11">
            <v>296812.98</v>
          </cell>
          <cell r="N11">
            <v>232105.99</v>
          </cell>
          <cell r="O11">
            <v>232236</v>
          </cell>
          <cell r="P11">
            <v>234071.98</v>
          </cell>
          <cell r="Q11">
            <v>252984.96000000002</v>
          </cell>
        </row>
        <row r="12">
          <cell r="C12">
            <v>2663</v>
          </cell>
          <cell r="D12">
            <v>2727</v>
          </cell>
          <cell r="E12">
            <v>2936</v>
          </cell>
          <cell r="F12">
            <v>3041</v>
          </cell>
          <cell r="G12">
            <v>3086</v>
          </cell>
          <cell r="H12">
            <v>3251</v>
          </cell>
          <cell r="I12">
            <v>3348</v>
          </cell>
          <cell r="J12">
            <v>3741</v>
          </cell>
          <cell r="K12">
            <v>3980</v>
          </cell>
          <cell r="L12">
            <v>4832</v>
          </cell>
          <cell r="M12">
            <v>5610</v>
          </cell>
          <cell r="N12">
            <v>4755</v>
          </cell>
          <cell r="O12">
            <v>4240</v>
          </cell>
          <cell r="P12">
            <v>4240</v>
          </cell>
          <cell r="Q12">
            <v>4340</v>
          </cell>
        </row>
        <row r="13">
          <cell r="C13">
            <v>2110</v>
          </cell>
          <cell r="D13">
            <v>2186</v>
          </cell>
          <cell r="E13">
            <v>3708</v>
          </cell>
          <cell r="F13">
            <v>2952</v>
          </cell>
          <cell r="G13">
            <v>2578</v>
          </cell>
          <cell r="H13">
            <v>2302</v>
          </cell>
          <cell r="I13">
            <v>2314</v>
          </cell>
          <cell r="J13">
            <v>2122</v>
          </cell>
          <cell r="K13">
            <v>2163</v>
          </cell>
          <cell r="L13">
            <v>2101</v>
          </cell>
          <cell r="M13">
            <v>2255</v>
          </cell>
          <cell r="N13">
            <v>2309</v>
          </cell>
          <cell r="O13">
            <v>2228</v>
          </cell>
          <cell r="P13">
            <v>2281</v>
          </cell>
          <cell r="Q13">
            <v>2282</v>
          </cell>
        </row>
        <row r="14">
          <cell r="C14">
            <v>38766</v>
          </cell>
          <cell r="D14">
            <v>37250.99</v>
          </cell>
          <cell r="E14">
            <v>36780.99</v>
          </cell>
          <cell r="F14">
            <v>38056.99</v>
          </cell>
          <cell r="G14">
            <v>38144.99</v>
          </cell>
          <cell r="H14">
            <v>38276.99</v>
          </cell>
          <cell r="I14">
            <v>39238.99</v>
          </cell>
          <cell r="J14">
            <v>40494</v>
          </cell>
          <cell r="K14">
            <v>42412</v>
          </cell>
          <cell r="L14">
            <v>44076</v>
          </cell>
          <cell r="M14">
            <v>44712.99</v>
          </cell>
          <cell r="N14">
            <v>43554</v>
          </cell>
          <cell r="O14">
            <v>42384</v>
          </cell>
          <cell r="P14">
            <v>39366</v>
          </cell>
          <cell r="Q14">
            <v>42850</v>
          </cell>
        </row>
        <row r="15">
          <cell r="C15">
            <v>43158.99</v>
          </cell>
          <cell r="D15">
            <v>41460.99</v>
          </cell>
          <cell r="E15">
            <v>41352.99</v>
          </cell>
          <cell r="F15">
            <v>38593</v>
          </cell>
          <cell r="G15">
            <v>41216</v>
          </cell>
          <cell r="H15">
            <v>41518</v>
          </cell>
          <cell r="I15">
            <v>41123</v>
          </cell>
          <cell r="J15">
            <v>41567</v>
          </cell>
          <cell r="K15">
            <v>43469.99</v>
          </cell>
          <cell r="L15">
            <v>48125.99</v>
          </cell>
          <cell r="M15">
            <v>84707</v>
          </cell>
          <cell r="N15">
            <v>33618</v>
          </cell>
          <cell r="O15">
            <v>32954</v>
          </cell>
          <cell r="P15">
            <v>33152</v>
          </cell>
          <cell r="Q15">
            <v>37011.98</v>
          </cell>
        </row>
        <row r="16">
          <cell r="C16">
            <v>2706</v>
          </cell>
          <cell r="D16">
            <v>2727</v>
          </cell>
          <cell r="E16">
            <v>2407</v>
          </cell>
          <cell r="F16">
            <v>2914</v>
          </cell>
          <cell r="G16">
            <v>2683</v>
          </cell>
          <cell r="H16">
            <v>3044</v>
          </cell>
          <cell r="I16">
            <v>3162</v>
          </cell>
          <cell r="J16">
            <v>2926</v>
          </cell>
          <cell r="K16">
            <v>3102</v>
          </cell>
          <cell r="L16">
            <v>2491</v>
          </cell>
          <cell r="M16">
            <v>2492</v>
          </cell>
          <cell r="N16">
            <v>2546</v>
          </cell>
          <cell r="O16">
            <v>2852</v>
          </cell>
          <cell r="P16">
            <v>2779</v>
          </cell>
          <cell r="Q16">
            <v>2779</v>
          </cell>
        </row>
        <row r="17">
          <cell r="C17">
            <v>379</v>
          </cell>
          <cell r="D17">
            <v>379</v>
          </cell>
          <cell r="E17">
            <v>1100</v>
          </cell>
          <cell r="F17">
            <v>1026</v>
          </cell>
          <cell r="G17">
            <v>1256</v>
          </cell>
          <cell r="H17">
            <v>1277</v>
          </cell>
          <cell r="I17">
            <v>1245</v>
          </cell>
          <cell r="J17">
            <v>1277</v>
          </cell>
          <cell r="K17">
            <v>1377</v>
          </cell>
          <cell r="L17">
            <v>1500</v>
          </cell>
          <cell r="M17">
            <v>1625</v>
          </cell>
          <cell r="N17">
            <v>1670</v>
          </cell>
          <cell r="O17">
            <v>1960</v>
          </cell>
          <cell r="P17">
            <v>1813</v>
          </cell>
          <cell r="Q17">
            <v>2008</v>
          </cell>
        </row>
        <row r="18">
          <cell r="C18">
            <v>8989</v>
          </cell>
          <cell r="D18">
            <v>9037</v>
          </cell>
          <cell r="E18">
            <v>8650</v>
          </cell>
          <cell r="F18">
            <v>8308</v>
          </cell>
          <cell r="G18">
            <v>9162</v>
          </cell>
          <cell r="H18">
            <v>9382</v>
          </cell>
          <cell r="I18">
            <v>9557</v>
          </cell>
          <cell r="J18">
            <v>9024</v>
          </cell>
          <cell r="K18">
            <v>9037</v>
          </cell>
          <cell r="L18">
            <v>8780</v>
          </cell>
          <cell r="M18">
            <v>7972</v>
          </cell>
          <cell r="N18">
            <v>8327</v>
          </cell>
          <cell r="O18">
            <v>8357</v>
          </cell>
          <cell r="P18">
            <v>8818</v>
          </cell>
          <cell r="Q18">
            <v>9465</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8530</v>
          </cell>
          <cell r="D20">
            <v>7580</v>
          </cell>
          <cell r="E20">
            <v>7792</v>
          </cell>
          <cell r="F20">
            <v>8556</v>
          </cell>
          <cell r="G20">
            <v>8349</v>
          </cell>
          <cell r="H20">
            <v>9292</v>
          </cell>
          <cell r="I20">
            <v>9826</v>
          </cell>
          <cell r="J20">
            <v>9322</v>
          </cell>
          <cell r="K20">
            <v>9339</v>
          </cell>
          <cell r="L20">
            <v>10205</v>
          </cell>
          <cell r="M20">
            <v>11205</v>
          </cell>
          <cell r="N20">
            <v>10809</v>
          </cell>
          <cell r="O20">
            <v>10278</v>
          </cell>
          <cell r="P20">
            <v>10207</v>
          </cell>
          <cell r="Q20">
            <v>9819</v>
          </cell>
        </row>
        <row r="21">
          <cell r="C21">
            <v>12484</v>
          </cell>
          <cell r="D21">
            <v>13041</v>
          </cell>
          <cell r="E21">
            <v>14098</v>
          </cell>
          <cell r="F21">
            <v>14450</v>
          </cell>
          <cell r="G21">
            <v>14184</v>
          </cell>
          <cell r="H21">
            <v>13604</v>
          </cell>
          <cell r="I21">
            <v>14637</v>
          </cell>
          <cell r="J21">
            <v>15090</v>
          </cell>
          <cell r="K21">
            <v>14762</v>
          </cell>
          <cell r="L21">
            <v>17890.99</v>
          </cell>
          <cell r="M21">
            <v>15590</v>
          </cell>
          <cell r="N21">
            <v>15188</v>
          </cell>
          <cell r="O21">
            <v>14914</v>
          </cell>
          <cell r="P21">
            <v>13815</v>
          </cell>
          <cell r="Q21">
            <v>13815</v>
          </cell>
        </row>
        <row r="22">
          <cell r="C22">
            <v>890</v>
          </cell>
          <cell r="D22">
            <v>902</v>
          </cell>
          <cell r="E22">
            <v>887</v>
          </cell>
          <cell r="F22">
            <v>894</v>
          </cell>
          <cell r="G22">
            <v>929</v>
          </cell>
          <cell r="H22">
            <v>1055</v>
          </cell>
          <cell r="I22">
            <v>1105</v>
          </cell>
          <cell r="J22">
            <v>1145</v>
          </cell>
          <cell r="K22">
            <v>1310</v>
          </cell>
          <cell r="L22">
            <v>1325</v>
          </cell>
          <cell r="M22">
            <v>1420</v>
          </cell>
          <cell r="N22">
            <v>1123</v>
          </cell>
          <cell r="O22">
            <v>1253</v>
          </cell>
          <cell r="P22">
            <v>1075</v>
          </cell>
          <cell r="Q22">
            <v>1072</v>
          </cell>
        </row>
        <row r="23">
          <cell r="C23">
            <v>3951</v>
          </cell>
          <cell r="D23">
            <v>4314</v>
          </cell>
          <cell r="E23">
            <v>4080</v>
          </cell>
          <cell r="F23">
            <v>3940</v>
          </cell>
          <cell r="G23">
            <v>3870</v>
          </cell>
          <cell r="H23">
            <v>4775</v>
          </cell>
          <cell r="I23">
            <v>5207</v>
          </cell>
          <cell r="J23">
            <v>5428</v>
          </cell>
          <cell r="K23">
            <v>6041</v>
          </cell>
          <cell r="L23">
            <v>6427</v>
          </cell>
          <cell r="M23">
            <v>6350</v>
          </cell>
          <cell r="N23">
            <v>6372</v>
          </cell>
          <cell r="O23">
            <v>5965</v>
          </cell>
          <cell r="P23">
            <v>7425</v>
          </cell>
          <cell r="Q23">
            <v>8155</v>
          </cell>
        </row>
        <row r="24">
          <cell r="C24">
            <v>14386</v>
          </cell>
          <cell r="D24">
            <v>14256</v>
          </cell>
          <cell r="E24">
            <v>13399</v>
          </cell>
          <cell r="F24">
            <v>13647</v>
          </cell>
          <cell r="G24">
            <v>14204</v>
          </cell>
          <cell r="H24">
            <v>14222</v>
          </cell>
          <cell r="I24">
            <v>13721</v>
          </cell>
          <cell r="J24">
            <v>13604</v>
          </cell>
          <cell r="K24">
            <v>14972</v>
          </cell>
          <cell r="L24">
            <v>16255</v>
          </cell>
          <cell r="M24">
            <v>16773</v>
          </cell>
          <cell r="N24">
            <v>15572</v>
          </cell>
          <cell r="O24">
            <v>12849</v>
          </cell>
          <cell r="P24">
            <v>12857</v>
          </cell>
          <cell r="Q24">
            <v>14960</v>
          </cell>
        </row>
        <row r="25">
          <cell r="C25">
            <v>47118.99</v>
          </cell>
          <cell r="D25">
            <v>43910</v>
          </cell>
          <cell r="E25">
            <v>37656</v>
          </cell>
          <cell r="F25">
            <v>38408</v>
          </cell>
          <cell r="G25">
            <v>40544</v>
          </cell>
          <cell r="H25">
            <v>41656.99</v>
          </cell>
          <cell r="I25">
            <v>40668.99</v>
          </cell>
          <cell r="J25">
            <v>41938.99</v>
          </cell>
          <cell r="K25">
            <v>44936.99</v>
          </cell>
          <cell r="L25">
            <v>47120.99</v>
          </cell>
          <cell r="M25">
            <v>43230</v>
          </cell>
          <cell r="N25">
            <v>34862.99</v>
          </cell>
          <cell r="O25">
            <v>38482</v>
          </cell>
          <cell r="P25">
            <v>42243.98</v>
          </cell>
          <cell r="Q25">
            <v>47927.98</v>
          </cell>
        </row>
        <row r="26">
          <cell r="C26">
            <v>49194.99</v>
          </cell>
          <cell r="D26">
            <v>49860.02</v>
          </cell>
          <cell r="E26">
            <v>50916</v>
          </cell>
          <cell r="F26">
            <v>52980</v>
          </cell>
          <cell r="G26">
            <v>52945.01</v>
          </cell>
          <cell r="H26">
            <v>51470</v>
          </cell>
          <cell r="I26">
            <v>52414.99</v>
          </cell>
          <cell r="J26">
            <v>53075.01</v>
          </cell>
          <cell r="K26">
            <v>53900</v>
          </cell>
          <cell r="L26">
            <v>55830.02</v>
          </cell>
          <cell r="M26">
            <v>52870.99</v>
          </cell>
          <cell r="N26">
            <v>51400</v>
          </cell>
          <cell r="O26">
            <v>53520</v>
          </cell>
          <cell r="P26">
            <v>54000</v>
          </cell>
          <cell r="Q26">
            <v>56500</v>
          </cell>
        </row>
        <row r="27">
          <cell r="C27">
            <v>635140.89</v>
          </cell>
          <cell r="D27">
            <v>611256.8</v>
          </cell>
          <cell r="E27">
            <v>579028.81</v>
          </cell>
          <cell r="F27">
            <v>641552.89</v>
          </cell>
          <cell r="G27">
            <v>689993.9</v>
          </cell>
          <cell r="H27">
            <v>686489.98</v>
          </cell>
          <cell r="I27">
            <v>719631.88</v>
          </cell>
          <cell r="J27">
            <v>736078.89</v>
          </cell>
          <cell r="K27">
            <v>743369.8</v>
          </cell>
          <cell r="L27">
            <v>746537.89</v>
          </cell>
          <cell r="M27">
            <v>751313.98</v>
          </cell>
          <cell r="N27">
            <v>706263.9</v>
          </cell>
          <cell r="O27">
            <v>727027.8</v>
          </cell>
          <cell r="P27">
            <v>730916.79</v>
          </cell>
          <cell r="Q27">
            <v>739155.89</v>
          </cell>
        </row>
        <row r="28">
          <cell r="C28">
            <v>16896.99</v>
          </cell>
          <cell r="D28">
            <v>17528</v>
          </cell>
          <cell r="E28">
            <v>16772</v>
          </cell>
          <cell r="F28">
            <v>16087</v>
          </cell>
          <cell r="G28">
            <v>17776</v>
          </cell>
          <cell r="H28">
            <v>19528.99</v>
          </cell>
          <cell r="I28">
            <v>19818.99</v>
          </cell>
          <cell r="J28">
            <v>19446</v>
          </cell>
          <cell r="K28">
            <v>19602</v>
          </cell>
          <cell r="L28">
            <v>19284</v>
          </cell>
          <cell r="M28">
            <v>19912.99</v>
          </cell>
          <cell r="N28">
            <v>19304</v>
          </cell>
          <cell r="O28">
            <v>19354</v>
          </cell>
          <cell r="P28">
            <v>20358.99</v>
          </cell>
          <cell r="Q28">
            <v>21362</v>
          </cell>
        </row>
        <row r="29">
          <cell r="C29">
            <v>158842</v>
          </cell>
          <cell r="D29">
            <v>144572</v>
          </cell>
          <cell r="E29">
            <v>129673</v>
          </cell>
          <cell r="F29">
            <v>156965</v>
          </cell>
          <cell r="G29">
            <v>167482</v>
          </cell>
          <cell r="H29">
            <v>168654</v>
          </cell>
          <cell r="I29">
            <v>177097</v>
          </cell>
          <cell r="J29">
            <v>176155</v>
          </cell>
          <cell r="K29">
            <v>176161</v>
          </cell>
          <cell r="L29">
            <v>172890</v>
          </cell>
          <cell r="M29">
            <v>179901</v>
          </cell>
          <cell r="N29">
            <v>165936</v>
          </cell>
          <cell r="O29">
            <v>171933</v>
          </cell>
          <cell r="P29">
            <v>180030</v>
          </cell>
          <cell r="Q29">
            <v>187951</v>
          </cell>
        </row>
        <row r="30">
          <cell r="C30">
            <v>34412</v>
          </cell>
          <cell r="D30">
            <v>31748</v>
          </cell>
          <cell r="E30">
            <v>32603.01</v>
          </cell>
          <cell r="F30">
            <v>31380.99</v>
          </cell>
          <cell r="G30">
            <v>32842</v>
          </cell>
          <cell r="H30">
            <v>33268.99</v>
          </cell>
          <cell r="I30">
            <v>31918.99</v>
          </cell>
          <cell r="J30">
            <v>31096.99</v>
          </cell>
          <cell r="K30">
            <v>30866</v>
          </cell>
          <cell r="L30">
            <v>30618.99</v>
          </cell>
          <cell r="M30">
            <v>29402.99</v>
          </cell>
          <cell r="N30">
            <v>28106</v>
          </cell>
          <cell r="O30">
            <v>27276</v>
          </cell>
          <cell r="P30">
            <v>25708</v>
          </cell>
          <cell r="Q30">
            <v>25834</v>
          </cell>
        </row>
        <row r="31">
          <cell r="C31">
            <v>9995</v>
          </cell>
          <cell r="D31">
            <v>10315</v>
          </cell>
          <cell r="E31">
            <v>10007</v>
          </cell>
          <cell r="F31">
            <v>9680</v>
          </cell>
          <cell r="G31">
            <v>8835</v>
          </cell>
          <cell r="H31">
            <v>9752</v>
          </cell>
          <cell r="I31">
            <v>10321</v>
          </cell>
          <cell r="J31">
            <v>9739</v>
          </cell>
          <cell r="K31">
            <v>9814</v>
          </cell>
          <cell r="L31">
            <v>10745</v>
          </cell>
          <cell r="M31">
            <v>11997</v>
          </cell>
          <cell r="N31">
            <v>14318</v>
          </cell>
          <cell r="O31">
            <v>15065</v>
          </cell>
          <cell r="P31">
            <v>16028</v>
          </cell>
          <cell r="Q31">
            <v>16832.99</v>
          </cell>
        </row>
        <row r="32">
          <cell r="C32">
            <v>414994.9</v>
          </cell>
          <cell r="D32">
            <v>407093.8</v>
          </cell>
          <cell r="E32">
            <v>389973.8</v>
          </cell>
          <cell r="F32">
            <v>427439.9</v>
          </cell>
          <cell r="G32">
            <v>463058.9</v>
          </cell>
          <cell r="H32">
            <v>455286</v>
          </cell>
          <cell r="I32">
            <v>480475.9</v>
          </cell>
          <cell r="J32">
            <v>499641.9</v>
          </cell>
          <cell r="K32">
            <v>506926.8</v>
          </cell>
          <cell r="L32">
            <v>512999.9</v>
          </cell>
          <cell r="M32">
            <v>510100</v>
          </cell>
          <cell r="N32">
            <v>478599.9</v>
          </cell>
          <cell r="O32">
            <v>493399.8</v>
          </cell>
          <cell r="P32">
            <v>488791.8</v>
          </cell>
          <cell r="Q32">
            <v>487175.9</v>
          </cell>
        </row>
        <row r="33">
          <cell r="C33">
            <v>119421.98000000001</v>
          </cell>
          <cell r="D33">
            <v>123834.98000000001</v>
          </cell>
          <cell r="E33">
            <v>127936.98000000001</v>
          </cell>
          <cell r="F33">
            <v>128976.97000000002</v>
          </cell>
          <cell r="G33">
            <v>130125.67000000001</v>
          </cell>
          <cell r="H33">
            <v>124471.99</v>
          </cell>
          <cell r="I33">
            <v>125609.38</v>
          </cell>
          <cell r="J33">
            <v>120583.27</v>
          </cell>
          <cell r="K33">
            <v>118190.3</v>
          </cell>
          <cell r="L33">
            <v>115416.9</v>
          </cell>
          <cell r="M33">
            <v>107311.79000000001</v>
          </cell>
          <cell r="N33">
            <v>99689.8</v>
          </cell>
          <cell r="O33">
            <v>82542.09000000001</v>
          </cell>
          <cell r="P33">
            <v>98741.09000000001</v>
          </cell>
          <cell r="Q33">
            <v>104663.49</v>
          </cell>
        </row>
        <row r="34">
          <cell r="C34">
            <v>2330</v>
          </cell>
          <cell r="D34">
            <v>2330</v>
          </cell>
          <cell r="E34">
            <v>2330</v>
          </cell>
          <cell r="F34">
            <v>2330</v>
          </cell>
          <cell r="G34">
            <v>2330</v>
          </cell>
          <cell r="H34">
            <v>2330</v>
          </cell>
          <cell r="I34">
            <v>2330</v>
          </cell>
          <cell r="J34">
            <v>2278</v>
          </cell>
          <cell r="K34">
            <v>2258</v>
          </cell>
          <cell r="L34">
            <v>2288</v>
          </cell>
          <cell r="M34">
            <v>2076</v>
          </cell>
          <cell r="N34">
            <v>2556</v>
          </cell>
          <cell r="O34">
            <v>2556</v>
          </cell>
          <cell r="P34">
            <v>595</v>
          </cell>
          <cell r="Q34">
            <v>409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4104</v>
          </cell>
          <cell r="D36">
            <v>4946</v>
          </cell>
          <cell r="E36">
            <v>4844</v>
          </cell>
          <cell r="F36">
            <v>4732</v>
          </cell>
          <cell r="G36">
            <v>4770</v>
          </cell>
          <cell r="H36">
            <v>4795</v>
          </cell>
          <cell r="I36">
            <v>4462</v>
          </cell>
          <cell r="J36">
            <v>3560</v>
          </cell>
          <cell r="K36">
            <v>3438</v>
          </cell>
          <cell r="L36">
            <v>4203</v>
          </cell>
          <cell r="M36">
            <v>4089</v>
          </cell>
          <cell r="N36">
            <v>3650</v>
          </cell>
          <cell r="O36">
            <v>3545</v>
          </cell>
          <cell r="P36">
            <v>3547</v>
          </cell>
          <cell r="Q36">
            <v>3547</v>
          </cell>
        </row>
        <row r="37">
          <cell r="C37">
            <v>0</v>
          </cell>
          <cell r="D37">
            <v>0</v>
          </cell>
          <cell r="E37">
            <v>0</v>
          </cell>
          <cell r="F37">
            <v>0</v>
          </cell>
          <cell r="G37">
            <v>0</v>
          </cell>
          <cell r="H37">
            <v>0</v>
          </cell>
          <cell r="I37">
            <v>0</v>
          </cell>
          <cell r="J37">
            <v>0</v>
          </cell>
          <cell r="K37">
            <v>0</v>
          </cell>
          <cell r="L37">
            <v>0</v>
          </cell>
          <cell r="M37">
            <v>0</v>
          </cell>
          <cell r="N37">
            <v>0</v>
          </cell>
          <cell r="O37">
            <v>2131</v>
          </cell>
          <cell r="P37">
            <v>2594</v>
          </cell>
          <cell r="Q37">
            <v>2958</v>
          </cell>
        </row>
        <row r="38">
          <cell r="C38">
            <v>75</v>
          </cell>
          <cell r="D38">
            <v>70</v>
          </cell>
          <cell r="E38">
            <v>74</v>
          </cell>
          <cell r="F38">
            <v>68</v>
          </cell>
          <cell r="G38">
            <v>73.7</v>
          </cell>
          <cell r="H38">
            <v>75</v>
          </cell>
          <cell r="I38">
            <v>75.4</v>
          </cell>
          <cell r="J38">
            <v>70.3</v>
          </cell>
          <cell r="K38">
            <v>61.3</v>
          </cell>
          <cell r="L38">
            <v>63.3</v>
          </cell>
          <cell r="M38">
            <v>62.8</v>
          </cell>
          <cell r="N38">
            <v>53.8</v>
          </cell>
          <cell r="O38">
            <v>45.1</v>
          </cell>
          <cell r="P38">
            <v>53.1</v>
          </cell>
          <cell r="Q38">
            <v>46.5</v>
          </cell>
        </row>
        <row r="39">
          <cell r="C39">
            <v>18766.99</v>
          </cell>
          <cell r="D39">
            <v>18796</v>
          </cell>
          <cell r="E39">
            <v>18924.99</v>
          </cell>
          <cell r="F39">
            <v>18832.99</v>
          </cell>
          <cell r="G39">
            <v>18912.99</v>
          </cell>
          <cell r="H39">
            <v>19002</v>
          </cell>
          <cell r="I39">
            <v>18932.99</v>
          </cell>
          <cell r="J39">
            <v>18678.99</v>
          </cell>
          <cell r="K39">
            <v>18096</v>
          </cell>
          <cell r="L39">
            <v>18232</v>
          </cell>
          <cell r="M39">
            <v>18180</v>
          </cell>
          <cell r="N39">
            <v>15289</v>
          </cell>
          <cell r="O39">
            <v>0</v>
          </cell>
          <cell r="P39">
            <v>10406</v>
          </cell>
          <cell r="Q39">
            <v>12304</v>
          </cell>
        </row>
        <row r="40">
          <cell r="C40">
            <v>0</v>
          </cell>
          <cell r="D40">
            <v>0</v>
          </cell>
          <cell r="E40">
            <v>0</v>
          </cell>
          <cell r="F40">
            <v>0</v>
          </cell>
          <cell r="G40">
            <v>0</v>
          </cell>
          <cell r="H40">
            <v>0</v>
          </cell>
          <cell r="I40">
            <v>0</v>
          </cell>
          <cell r="J40">
            <v>0</v>
          </cell>
          <cell r="K40">
            <v>0</v>
          </cell>
          <cell r="L40">
            <v>0</v>
          </cell>
          <cell r="M40">
            <v>0</v>
          </cell>
          <cell r="N40">
            <v>0</v>
          </cell>
          <cell r="O40">
            <v>2146</v>
          </cell>
          <cell r="P40">
            <v>2439</v>
          </cell>
          <cell r="Q40">
            <v>2439</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6158</v>
          </cell>
          <cell r="D42">
            <v>6377</v>
          </cell>
          <cell r="E42">
            <v>6403</v>
          </cell>
          <cell r="F42">
            <v>6324</v>
          </cell>
          <cell r="G42">
            <v>6234</v>
          </cell>
          <cell r="H42">
            <v>6758</v>
          </cell>
          <cell r="I42">
            <v>6951</v>
          </cell>
          <cell r="J42">
            <v>6666</v>
          </cell>
          <cell r="K42">
            <v>6515</v>
          </cell>
          <cell r="L42">
            <v>6520</v>
          </cell>
          <cell r="M42">
            <v>5973</v>
          </cell>
          <cell r="N42">
            <v>5490</v>
          </cell>
          <cell r="O42">
            <v>5006</v>
          </cell>
          <cell r="P42">
            <v>4496</v>
          </cell>
          <cell r="Q42">
            <v>4527</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118</v>
          </cell>
          <cell r="D44">
            <v>118</v>
          </cell>
          <cell r="E44">
            <v>118</v>
          </cell>
          <cell r="F44">
            <v>118</v>
          </cell>
          <cell r="G44">
            <v>118</v>
          </cell>
          <cell r="H44">
            <v>118</v>
          </cell>
          <cell r="I44">
            <v>118</v>
          </cell>
          <cell r="J44">
            <v>118</v>
          </cell>
          <cell r="K44">
            <v>116</v>
          </cell>
          <cell r="L44">
            <v>96.6</v>
          </cell>
          <cell r="M44">
            <v>113</v>
          </cell>
          <cell r="N44">
            <v>113</v>
          </cell>
          <cell r="O44">
            <v>113</v>
          </cell>
          <cell r="P44">
            <v>113</v>
          </cell>
          <cell r="Q44">
            <v>113</v>
          </cell>
        </row>
        <row r="45">
          <cell r="C45">
            <v>0</v>
          </cell>
          <cell r="D45">
            <v>0</v>
          </cell>
          <cell r="E45">
            <v>0</v>
          </cell>
          <cell r="F45">
            <v>0</v>
          </cell>
          <cell r="G45">
            <v>0</v>
          </cell>
          <cell r="H45">
            <v>0</v>
          </cell>
          <cell r="I45">
            <v>0</v>
          </cell>
          <cell r="J45">
            <v>0</v>
          </cell>
          <cell r="K45">
            <v>0</v>
          </cell>
          <cell r="L45">
            <v>0</v>
          </cell>
          <cell r="M45">
            <v>0</v>
          </cell>
          <cell r="N45">
            <v>0</v>
          </cell>
          <cell r="O45">
            <v>2471</v>
          </cell>
          <cell r="P45">
            <v>5431</v>
          </cell>
          <cell r="Q45">
            <v>6190</v>
          </cell>
        </row>
        <row r="46">
          <cell r="C46">
            <v>0</v>
          </cell>
          <cell r="D46">
            <v>0</v>
          </cell>
          <cell r="E46">
            <v>0</v>
          </cell>
          <cell r="F46">
            <v>0</v>
          </cell>
          <cell r="G46">
            <v>0</v>
          </cell>
          <cell r="H46">
            <v>0</v>
          </cell>
          <cell r="I46">
            <v>0</v>
          </cell>
          <cell r="J46">
            <v>0</v>
          </cell>
          <cell r="K46">
            <v>0</v>
          </cell>
          <cell r="L46">
            <v>0</v>
          </cell>
          <cell r="M46">
            <v>0</v>
          </cell>
          <cell r="N46">
            <v>0</v>
          </cell>
          <cell r="O46">
            <v>0</v>
          </cell>
          <cell r="P46">
            <v>2329</v>
          </cell>
          <cell r="Q46">
            <v>3992</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9069</v>
          </cell>
          <cell r="D48">
            <v>10354</v>
          </cell>
          <cell r="E48">
            <v>9502</v>
          </cell>
          <cell r="F48">
            <v>9553</v>
          </cell>
          <cell r="G48">
            <v>9955</v>
          </cell>
          <cell r="H48">
            <v>9533</v>
          </cell>
          <cell r="I48">
            <v>9945</v>
          </cell>
          <cell r="J48">
            <v>10371</v>
          </cell>
          <cell r="K48">
            <v>11035</v>
          </cell>
          <cell r="L48">
            <v>11508</v>
          </cell>
          <cell r="M48">
            <v>11819</v>
          </cell>
          <cell r="N48">
            <v>11279</v>
          </cell>
          <cell r="O48">
            <v>10134</v>
          </cell>
          <cell r="P48">
            <v>9710</v>
          </cell>
          <cell r="Q48">
            <v>8744</v>
          </cell>
        </row>
        <row r="49">
          <cell r="C49">
            <v>20822</v>
          </cell>
          <cell r="D49">
            <v>20532.99</v>
          </cell>
          <cell r="E49">
            <v>21972</v>
          </cell>
          <cell r="F49">
            <v>24534</v>
          </cell>
          <cell r="G49">
            <v>23812.99</v>
          </cell>
          <cell r="H49">
            <v>23182.99</v>
          </cell>
          <cell r="I49">
            <v>24140</v>
          </cell>
          <cell r="J49">
            <v>23144.99</v>
          </cell>
          <cell r="K49">
            <v>22692</v>
          </cell>
          <cell r="L49">
            <v>21254</v>
          </cell>
          <cell r="M49">
            <v>17616.99</v>
          </cell>
          <cell r="N49">
            <v>17026</v>
          </cell>
          <cell r="O49">
            <v>18778</v>
          </cell>
          <cell r="P49">
            <v>18590</v>
          </cell>
          <cell r="Q49">
            <v>18388</v>
          </cell>
        </row>
        <row r="50">
          <cell r="C50">
            <v>17670</v>
          </cell>
          <cell r="D50">
            <v>19758.99</v>
          </cell>
          <cell r="E50">
            <v>22374.99</v>
          </cell>
          <cell r="F50">
            <v>22274.99</v>
          </cell>
          <cell r="G50">
            <v>23448</v>
          </cell>
          <cell r="H50">
            <v>22326</v>
          </cell>
          <cell r="I50">
            <v>20028.99</v>
          </cell>
          <cell r="J50">
            <v>19172</v>
          </cell>
          <cell r="K50">
            <v>17522</v>
          </cell>
          <cell r="L50">
            <v>15575</v>
          </cell>
          <cell r="M50">
            <v>12608</v>
          </cell>
          <cell r="N50">
            <v>12961</v>
          </cell>
          <cell r="O50">
            <v>12440</v>
          </cell>
          <cell r="P50">
            <v>8840</v>
          </cell>
          <cell r="Q50">
            <v>11925</v>
          </cell>
        </row>
        <row r="51">
          <cell r="C51">
            <v>13134</v>
          </cell>
          <cell r="D51">
            <v>14094</v>
          </cell>
          <cell r="E51">
            <v>15276</v>
          </cell>
          <cell r="F51">
            <v>15329</v>
          </cell>
          <cell r="G51">
            <v>15803</v>
          </cell>
          <cell r="H51">
            <v>15863</v>
          </cell>
          <cell r="I51">
            <v>16006</v>
          </cell>
          <cell r="J51">
            <v>15075</v>
          </cell>
          <cell r="K51">
            <v>15108</v>
          </cell>
          <cell r="L51">
            <v>15541</v>
          </cell>
          <cell r="M51">
            <v>12686</v>
          </cell>
          <cell r="N51">
            <v>11413</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5249</v>
          </cell>
          <cell r="Q52">
            <v>5318</v>
          </cell>
        </row>
        <row r="53">
          <cell r="C53">
            <v>0</v>
          </cell>
          <cell r="D53">
            <v>0</v>
          </cell>
          <cell r="E53">
            <v>0</v>
          </cell>
          <cell r="F53">
            <v>0</v>
          </cell>
          <cell r="G53">
            <v>0</v>
          </cell>
          <cell r="H53">
            <v>0</v>
          </cell>
          <cell r="I53">
            <v>0</v>
          </cell>
          <cell r="J53">
            <v>0</v>
          </cell>
          <cell r="K53">
            <v>0</v>
          </cell>
          <cell r="L53">
            <v>0</v>
          </cell>
          <cell r="M53">
            <v>0</v>
          </cell>
          <cell r="N53">
            <v>0</v>
          </cell>
          <cell r="O53">
            <v>1671</v>
          </cell>
          <cell r="P53">
            <v>1065</v>
          </cell>
          <cell r="Q53">
            <v>1944</v>
          </cell>
        </row>
        <row r="54">
          <cell r="C54">
            <v>4600</v>
          </cell>
          <cell r="D54">
            <v>4580</v>
          </cell>
          <cell r="E54">
            <v>4240</v>
          </cell>
          <cell r="F54">
            <v>4040</v>
          </cell>
          <cell r="G54">
            <v>4965</v>
          </cell>
          <cell r="H54">
            <v>4186</v>
          </cell>
          <cell r="I54">
            <v>4698</v>
          </cell>
          <cell r="J54">
            <v>4640</v>
          </cell>
          <cell r="K54">
            <v>4565</v>
          </cell>
          <cell r="L54">
            <v>4612</v>
          </cell>
          <cell r="M54">
            <v>6332</v>
          </cell>
          <cell r="N54">
            <v>4607</v>
          </cell>
          <cell r="O54">
            <v>4553</v>
          </cell>
          <cell r="P54">
            <v>4407</v>
          </cell>
          <cell r="Q54">
            <v>4974</v>
          </cell>
        </row>
        <row r="55">
          <cell r="C55">
            <v>22574.99</v>
          </cell>
          <cell r="D55">
            <v>21878</v>
          </cell>
          <cell r="E55">
            <v>21878</v>
          </cell>
          <cell r="F55">
            <v>20840.99</v>
          </cell>
          <cell r="G55">
            <v>19702.99</v>
          </cell>
          <cell r="H55">
            <v>16303</v>
          </cell>
          <cell r="I55">
            <v>17922</v>
          </cell>
          <cell r="J55">
            <v>16808.99</v>
          </cell>
          <cell r="K55">
            <v>16784</v>
          </cell>
          <cell r="L55">
            <v>15524</v>
          </cell>
          <cell r="M55">
            <v>15756</v>
          </cell>
          <cell r="N55">
            <v>15252</v>
          </cell>
          <cell r="O55">
            <v>16952.99</v>
          </cell>
          <cell r="P55">
            <v>18876.99</v>
          </cell>
          <cell r="Q55">
            <v>16844.99</v>
          </cell>
        </row>
      </sheetData>
      <sheetData sheetId="6">
        <row r="4">
          <cell r="C4">
            <v>1687.3377219722083</v>
          </cell>
          <cell r="D4">
            <v>1738.5550753377922</v>
          </cell>
          <cell r="E4">
            <v>1803.0233109191001</v>
          </cell>
          <cell r="F4">
            <v>1781.26965979358</v>
          </cell>
          <cell r="G4">
            <v>1892.5031243787662</v>
          </cell>
          <cell r="H4">
            <v>1833.593131013004</v>
          </cell>
          <cell r="I4">
            <v>1753.8850494454562</v>
          </cell>
          <cell r="J4">
            <v>1694.401513488814</v>
          </cell>
          <cell r="K4">
            <v>1759.2732772501342</v>
          </cell>
          <cell r="L4">
            <v>1768.3721207811664</v>
          </cell>
          <cell r="M4">
            <v>1596.0420317024882</v>
          </cell>
          <cell r="N4">
            <v>1684.8008201907624</v>
          </cell>
          <cell r="O4">
            <v>1685.5802236044403</v>
          </cell>
          <cell r="P4">
            <v>1690.0240520822426</v>
          </cell>
          <cell r="Q4">
            <v>1690.6129574210925</v>
          </cell>
        </row>
        <row r="5">
          <cell r="C5">
            <v>688.2777378191481</v>
          </cell>
          <cell r="D5">
            <v>705.123503059852</v>
          </cell>
          <cell r="E5">
            <v>713.5894013745201</v>
          </cell>
          <cell r="F5">
            <v>717.19452623148</v>
          </cell>
          <cell r="G5">
            <v>708.516621994826</v>
          </cell>
          <cell r="H5">
            <v>698.4499253416841</v>
          </cell>
          <cell r="I5">
            <v>713.8577373723961</v>
          </cell>
          <cell r="J5">
            <v>681.1258665475141</v>
          </cell>
          <cell r="K5">
            <v>671.641930134034</v>
          </cell>
          <cell r="L5">
            <v>657.0718999592862</v>
          </cell>
          <cell r="M5">
            <v>621.3166403339081</v>
          </cell>
          <cell r="N5">
            <v>624.474197133342</v>
          </cell>
          <cell r="O5">
            <v>629.3503333390202</v>
          </cell>
          <cell r="P5">
            <v>646.576070546182</v>
          </cell>
          <cell r="Q5">
            <v>643.611060187972</v>
          </cell>
        </row>
        <row r="6">
          <cell r="C6">
            <v>1524.5950118100081</v>
          </cell>
          <cell r="D6">
            <v>1550.5457656809324</v>
          </cell>
          <cell r="E6">
            <v>1607.1380324696202</v>
          </cell>
          <cell r="F6">
            <v>1587.6683098756403</v>
          </cell>
          <cell r="G6">
            <v>1695.2689966575203</v>
          </cell>
          <cell r="H6">
            <v>1627.6094062312438</v>
          </cell>
          <cell r="I6">
            <v>1536.5287944331042</v>
          </cell>
          <cell r="J6">
            <v>1503.2858561924202</v>
          </cell>
          <cell r="K6">
            <v>1577.40599423168</v>
          </cell>
          <cell r="L6">
            <v>1596.6688318196643</v>
          </cell>
          <cell r="M6">
            <v>1436.8450437717643</v>
          </cell>
          <cell r="N6">
            <v>1523.3373148428645</v>
          </cell>
          <cell r="O6">
            <v>1522.7330467560444</v>
          </cell>
          <cell r="P6">
            <v>1527.5875726962445</v>
          </cell>
          <cell r="Q6">
            <v>1524.8734872215446</v>
          </cell>
        </row>
        <row r="7">
          <cell r="C7">
            <v>240.68919662918802</v>
          </cell>
          <cell r="D7">
            <v>251.10309138645198</v>
          </cell>
          <cell r="E7">
            <v>252.53285113086002</v>
          </cell>
          <cell r="F7">
            <v>260.52148007526</v>
          </cell>
          <cell r="G7">
            <v>263.08193807026</v>
          </cell>
          <cell r="H7">
            <v>267.3404918075441</v>
          </cell>
          <cell r="I7">
            <v>268.60023714108405</v>
          </cell>
          <cell r="J7">
            <v>262.77468311086005</v>
          </cell>
          <cell r="K7">
            <v>259.88648649250007</v>
          </cell>
          <cell r="L7">
            <v>255.73649617420406</v>
          </cell>
          <cell r="M7">
            <v>246.88755334348403</v>
          </cell>
          <cell r="N7">
            <v>251.486135902504</v>
          </cell>
          <cell r="O7">
            <v>261.973771850024</v>
          </cell>
          <cell r="P7">
            <v>259.884438126104</v>
          </cell>
          <cell r="Q7">
            <v>268.518302485244</v>
          </cell>
        </row>
        <row r="8">
          <cell r="C8">
            <v>342.452039182468</v>
          </cell>
          <cell r="D8">
            <v>345.911730025312</v>
          </cell>
          <cell r="E8">
            <v>346.16367909202</v>
          </cell>
          <cell r="F8">
            <v>353.50707262168</v>
          </cell>
          <cell r="G8">
            <v>355.22770039432</v>
          </cell>
          <cell r="H8">
            <v>368.92922321716406</v>
          </cell>
          <cell r="I8">
            <v>370.5064653420841</v>
          </cell>
          <cell r="J8">
            <v>364.00495040118005</v>
          </cell>
          <cell r="K8">
            <v>363.7591464336601</v>
          </cell>
          <cell r="L8">
            <v>367.31101376432406</v>
          </cell>
          <cell r="M8">
            <v>343.3758524270641</v>
          </cell>
          <cell r="N8">
            <v>345.536878974844</v>
          </cell>
          <cell r="O8">
            <v>361.27857472810405</v>
          </cell>
          <cell r="P8">
            <v>373.916995391424</v>
          </cell>
          <cell r="Q8">
            <v>383.06295134956406</v>
          </cell>
        </row>
        <row r="9">
          <cell r="C9">
            <v>999.0599841530601</v>
          </cell>
          <cell r="D9">
            <v>1033.4315722779402</v>
          </cell>
          <cell r="E9">
            <v>1089.43390954458</v>
          </cell>
          <cell r="F9">
            <v>1064.0751335621</v>
          </cell>
          <cell r="G9">
            <v>1183.9865023839402</v>
          </cell>
          <cell r="H9">
            <v>1135.14320567132</v>
          </cell>
          <cell r="I9">
            <v>1040.02731207306</v>
          </cell>
          <cell r="J9">
            <v>1013.2756469413001</v>
          </cell>
          <cell r="K9">
            <v>1087.6313471161002</v>
          </cell>
          <cell r="L9">
            <v>1111.3002208218802</v>
          </cell>
          <cell r="M9">
            <v>974.7253913685801</v>
          </cell>
          <cell r="N9">
            <v>1060.3266230574202</v>
          </cell>
          <cell r="O9">
            <v>1056.2298902654202</v>
          </cell>
          <cell r="P9">
            <v>1043.4479815360605</v>
          </cell>
          <cell r="Q9">
            <v>1047.0018972331204</v>
          </cell>
        </row>
        <row r="10">
          <cell r="C10">
            <v>345.8256986366801</v>
          </cell>
          <cell r="D10">
            <v>359.21177303454</v>
          </cell>
          <cell r="E10">
            <v>367.42572228250003</v>
          </cell>
          <cell r="F10">
            <v>363.68745360980006</v>
          </cell>
          <cell r="G10">
            <v>353.28892160050606</v>
          </cell>
          <cell r="H10">
            <v>329.52070212452</v>
          </cell>
          <cell r="I10">
            <v>343.351272030312</v>
          </cell>
          <cell r="J10">
            <v>317.120916146334</v>
          </cell>
          <cell r="K10">
            <v>307.88278370037403</v>
          </cell>
          <cell r="L10">
            <v>289.76088619496204</v>
          </cell>
          <cell r="M10">
            <v>277.94078790684404</v>
          </cell>
          <cell r="N10">
            <v>278.93731815849804</v>
          </cell>
          <cell r="O10">
            <v>268.07175861091605</v>
          </cell>
          <cell r="P10">
            <v>272.659075154758</v>
          </cell>
          <cell r="Q10">
            <v>260.54810883840804</v>
          </cell>
        </row>
        <row r="11">
          <cell r="C11">
            <v>342.452039182468</v>
          </cell>
          <cell r="D11">
            <v>345.911730025312</v>
          </cell>
          <cell r="E11">
            <v>346.16367909202</v>
          </cell>
          <cell r="F11">
            <v>353.50707262168</v>
          </cell>
          <cell r="G11">
            <v>355.22770039432</v>
          </cell>
          <cell r="H11">
            <v>368.92922321716406</v>
          </cell>
          <cell r="I11">
            <v>370.5064653420841</v>
          </cell>
          <cell r="J11">
            <v>364.00495040118005</v>
          </cell>
          <cell r="K11">
            <v>363.7591464336601</v>
          </cell>
          <cell r="L11">
            <v>367.31101376432406</v>
          </cell>
          <cell r="M11">
            <v>343.3758524270641</v>
          </cell>
          <cell r="N11">
            <v>345.536878974844</v>
          </cell>
          <cell r="O11">
            <v>361.27857472810405</v>
          </cell>
          <cell r="P11">
            <v>373.916995391424</v>
          </cell>
          <cell r="Q11">
            <v>383.06295134956406</v>
          </cell>
        </row>
        <row r="12">
          <cell r="C12">
            <v>3.4002882173600004</v>
          </cell>
          <cell r="D12">
            <v>3.4514973772600004</v>
          </cell>
          <cell r="E12">
            <v>5.510105605240001</v>
          </cell>
          <cell r="F12">
            <v>5.510105605240001</v>
          </cell>
          <cell r="G12">
            <v>5.510105605240001</v>
          </cell>
          <cell r="H12">
            <v>5.510105605240001</v>
          </cell>
          <cell r="I12">
            <v>5.510105605240001</v>
          </cell>
          <cell r="J12">
            <v>5.510105605240001</v>
          </cell>
          <cell r="K12">
            <v>5.858327892560001</v>
          </cell>
          <cell r="L12">
            <v>5.858327892560001</v>
          </cell>
          <cell r="M12">
            <v>5.633007589000001</v>
          </cell>
          <cell r="N12">
            <v>5.633007589000001</v>
          </cell>
          <cell r="O12">
            <v>5.633007589000001</v>
          </cell>
          <cell r="P12">
            <v>5.633007589000001</v>
          </cell>
          <cell r="Q12">
            <v>5.633007589000001</v>
          </cell>
        </row>
        <row r="13">
          <cell r="C13">
            <v>2.7243273066800002</v>
          </cell>
          <cell r="D13">
            <v>3.5641575290400005</v>
          </cell>
          <cell r="E13">
            <v>3.8918961524000006</v>
          </cell>
          <cell r="F13">
            <v>3.7894778326000003</v>
          </cell>
          <cell r="G13">
            <v>3.5948830249800006</v>
          </cell>
          <cell r="H13">
            <v>4.035281800120001</v>
          </cell>
          <cell r="I13">
            <v>4.15818378388</v>
          </cell>
          <cell r="J13">
            <v>4.926321182380001</v>
          </cell>
          <cell r="K13">
            <v>4.90583751842</v>
          </cell>
          <cell r="L13">
            <v>4.37326225546</v>
          </cell>
          <cell r="M13">
            <v>4.660033550900001</v>
          </cell>
          <cell r="N13">
            <v>4.670275382880001</v>
          </cell>
          <cell r="O13">
            <v>5.0287395021800005</v>
          </cell>
          <cell r="P13">
            <v>4.80341919862</v>
          </cell>
          <cell r="Q13">
            <v>5.0287395021800005</v>
          </cell>
        </row>
        <row r="14">
          <cell r="C14">
            <v>106.63795457576</v>
          </cell>
          <cell r="D14">
            <v>106.63795457576</v>
          </cell>
          <cell r="E14">
            <v>106.69940556764001</v>
          </cell>
          <cell r="F14">
            <v>106.69940556764001</v>
          </cell>
          <cell r="G14">
            <v>106.76085655952001</v>
          </cell>
          <cell r="H14">
            <v>106.76085655952001</v>
          </cell>
          <cell r="I14">
            <v>106.82230755140002</v>
          </cell>
          <cell r="J14">
            <v>106.82230755140002</v>
          </cell>
          <cell r="K14">
            <v>106.88375854328001</v>
          </cell>
          <cell r="L14">
            <v>106.94520953516002</v>
          </cell>
          <cell r="M14">
            <v>106.94520953516002</v>
          </cell>
          <cell r="N14">
            <v>107.00666052704001</v>
          </cell>
          <cell r="O14">
            <v>107.00666052704001</v>
          </cell>
          <cell r="P14">
            <v>107.06811151892</v>
          </cell>
          <cell r="Q14">
            <v>107.06811151892</v>
          </cell>
        </row>
        <row r="15">
          <cell r="C15">
            <v>43.906733698260005</v>
          </cell>
          <cell r="D15">
            <v>48.19806129788</v>
          </cell>
          <cell r="E15">
            <v>50.67658463704001</v>
          </cell>
          <cell r="F15">
            <v>45.77074711862001</v>
          </cell>
          <cell r="G15">
            <v>45.586394142980005</v>
          </cell>
          <cell r="H15">
            <v>44.62366193686</v>
          </cell>
          <cell r="I15">
            <v>44.71583842468001</v>
          </cell>
          <cell r="J15">
            <v>44.121812169840005</v>
          </cell>
          <cell r="K15">
            <v>43.85552453836001</v>
          </cell>
          <cell r="L15">
            <v>44.71583842468001</v>
          </cell>
          <cell r="M15">
            <v>44.71583842468001</v>
          </cell>
          <cell r="N15">
            <v>38.867752364100006</v>
          </cell>
          <cell r="O15">
            <v>38.867752364100006</v>
          </cell>
          <cell r="P15">
            <v>38.867752364100006</v>
          </cell>
          <cell r="Q15">
            <v>38.867752364100006</v>
          </cell>
        </row>
        <row r="16">
          <cell r="C16">
            <v>19.85891220922</v>
          </cell>
          <cell r="D16">
            <v>20.391487472180003</v>
          </cell>
          <cell r="E16">
            <v>16.67370246344</v>
          </cell>
          <cell r="F16">
            <v>21.221075862560003</v>
          </cell>
          <cell r="G16">
            <v>19.6131082417</v>
          </cell>
          <cell r="H16">
            <v>22.982670963120004</v>
          </cell>
          <cell r="I16">
            <v>23.351376914400003</v>
          </cell>
          <cell r="J16">
            <v>21.630749141760003</v>
          </cell>
          <cell r="K16">
            <v>22.101873412840003</v>
          </cell>
          <cell r="L16">
            <v>14.154211796360002</v>
          </cell>
          <cell r="M16">
            <v>13.785505845080001</v>
          </cell>
          <cell r="N16">
            <v>13.826473173000002</v>
          </cell>
          <cell r="O16">
            <v>16.765878951260003</v>
          </cell>
          <cell r="P16">
            <v>15.557342777620002</v>
          </cell>
          <cell r="Q16">
            <v>15.557342777620002</v>
          </cell>
        </row>
        <row r="17">
          <cell r="C17">
            <v>0.39943144722000007</v>
          </cell>
          <cell r="D17">
            <v>0.39943144722000007</v>
          </cell>
          <cell r="E17">
            <v>0.47112427108000005</v>
          </cell>
          <cell r="F17">
            <v>0.47112427108000005</v>
          </cell>
          <cell r="G17">
            <v>0.47112427108000005</v>
          </cell>
          <cell r="H17">
            <v>0.47112427108000005</v>
          </cell>
          <cell r="I17">
            <v>0.47112427108000005</v>
          </cell>
          <cell r="J17">
            <v>0.47112427108000005</v>
          </cell>
          <cell r="K17">
            <v>0.512091599</v>
          </cell>
          <cell r="L17">
            <v>0.512091599</v>
          </cell>
          <cell r="M17">
            <v>0.512091599</v>
          </cell>
          <cell r="N17">
            <v>0.512091599</v>
          </cell>
          <cell r="O17">
            <v>0.512091599</v>
          </cell>
          <cell r="P17">
            <v>0.5837844228600001</v>
          </cell>
          <cell r="Q17">
            <v>0.6145099188</v>
          </cell>
        </row>
        <row r="18">
          <cell r="C18">
            <v>40.41426899308001</v>
          </cell>
          <cell r="D18">
            <v>45.289381015560004</v>
          </cell>
          <cell r="E18">
            <v>41.971027454040005</v>
          </cell>
          <cell r="F18">
            <v>43.12835446778001</v>
          </cell>
          <cell r="G18">
            <v>49.611434111120005</v>
          </cell>
          <cell r="H18">
            <v>50.09280021418</v>
          </cell>
          <cell r="I18">
            <v>50.99408142842</v>
          </cell>
          <cell r="J18">
            <v>46.149694901880004</v>
          </cell>
          <cell r="K18">
            <v>45.29962284754001</v>
          </cell>
          <cell r="L18">
            <v>42.78013218046001</v>
          </cell>
          <cell r="M18">
            <v>37.925503821940005</v>
          </cell>
          <cell r="N18">
            <v>44.0910866739</v>
          </cell>
          <cell r="O18">
            <v>50.16449303804001</v>
          </cell>
          <cell r="P18">
            <v>48.792087552720005</v>
          </cell>
          <cell r="Q18">
            <v>56.81144199306001</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5.465041544528001</v>
          </cell>
          <cell r="D20">
            <v>5.575653329912001</v>
          </cell>
          <cell r="E20">
            <v>5.673974916920001</v>
          </cell>
          <cell r="F20">
            <v>5.858327892560001</v>
          </cell>
          <cell r="G20">
            <v>6.319210331660001</v>
          </cell>
          <cell r="H20">
            <v>6.122567157644</v>
          </cell>
          <cell r="I20">
            <v>6.122567157644</v>
          </cell>
          <cell r="J20">
            <v>6.3499358276</v>
          </cell>
          <cell r="K20">
            <v>6.3499358276</v>
          </cell>
          <cell r="L20">
            <v>6.122567157644</v>
          </cell>
          <cell r="M20">
            <v>6.122567157644</v>
          </cell>
          <cell r="N20">
            <v>6.122567157644</v>
          </cell>
          <cell r="O20">
            <v>6.122567157644</v>
          </cell>
          <cell r="P20">
            <v>6.122567157644</v>
          </cell>
          <cell r="Q20">
            <v>6.122567157644</v>
          </cell>
        </row>
        <row r="21">
          <cell r="C21">
            <v>15.516375449700002</v>
          </cell>
          <cell r="D21">
            <v>15.229604154260002</v>
          </cell>
          <cell r="E21">
            <v>18.54795771578</v>
          </cell>
          <cell r="F21">
            <v>25.655789109900002</v>
          </cell>
          <cell r="G21">
            <v>23.320651418460002</v>
          </cell>
          <cell r="H21">
            <v>24.12975614488</v>
          </cell>
          <cell r="I21">
            <v>23.761050193600003</v>
          </cell>
          <cell r="J21">
            <v>23.761050193600003</v>
          </cell>
          <cell r="K21">
            <v>20.985513727020003</v>
          </cell>
          <cell r="L21">
            <v>26.526344828200003</v>
          </cell>
          <cell r="M21">
            <v>22.4296120362</v>
          </cell>
          <cell r="N21">
            <v>26.526344828200003</v>
          </cell>
          <cell r="O21">
            <v>27.550528026200002</v>
          </cell>
          <cell r="P21">
            <v>27.93971764144</v>
          </cell>
          <cell r="Q21">
            <v>27.93971764144</v>
          </cell>
        </row>
        <row r="22">
          <cell r="C22">
            <v>0.9320067101800001</v>
          </cell>
          <cell r="D22">
            <v>0.9320067101800001</v>
          </cell>
          <cell r="E22">
            <v>0.9832158700800001</v>
          </cell>
          <cell r="F22">
            <v>0.9832158700800001</v>
          </cell>
          <cell r="G22">
            <v>0.86031388632</v>
          </cell>
          <cell r="H22">
            <v>0.9832158700800001</v>
          </cell>
          <cell r="I22">
            <v>1.18805250968</v>
          </cell>
          <cell r="J22">
            <v>1.18805250968</v>
          </cell>
          <cell r="K22">
            <v>1.18805250968</v>
          </cell>
          <cell r="L22">
            <v>1.18805250968</v>
          </cell>
          <cell r="M22">
            <v>1.54651662898</v>
          </cell>
          <cell r="N22">
            <v>1.3621636533400001</v>
          </cell>
          <cell r="O22">
            <v>1.7103859406600002</v>
          </cell>
          <cell r="P22">
            <v>1.8537715883800001</v>
          </cell>
          <cell r="Q22">
            <v>2.21223570768</v>
          </cell>
        </row>
        <row r="23">
          <cell r="C23">
            <v>1.4338564772000002</v>
          </cell>
          <cell r="D23">
            <v>1.4338564772000002</v>
          </cell>
          <cell r="E23">
            <v>1.4338564772000002</v>
          </cell>
          <cell r="F23">
            <v>1.4338564772000002</v>
          </cell>
          <cell r="G23">
            <v>1.4338564772000002</v>
          </cell>
          <cell r="H23">
            <v>1.6284512848200001</v>
          </cell>
          <cell r="I23">
            <v>1.50554930106</v>
          </cell>
          <cell r="J23">
            <v>1.8435297564000002</v>
          </cell>
          <cell r="K23">
            <v>1.9459480762000003</v>
          </cell>
          <cell r="L23">
            <v>2.560457995</v>
          </cell>
          <cell r="M23">
            <v>2.6116671549</v>
          </cell>
          <cell r="N23">
            <v>2.8677129544000004</v>
          </cell>
          <cell r="O23">
            <v>2.6116671549</v>
          </cell>
          <cell r="P23">
            <v>2.6628763148</v>
          </cell>
          <cell r="Q23">
            <v>2.6628763148</v>
          </cell>
        </row>
        <row r="24">
          <cell r="C24">
            <v>14.471708587740002</v>
          </cell>
          <cell r="D24">
            <v>14.471708587740002</v>
          </cell>
          <cell r="E24">
            <v>14.471708587740002</v>
          </cell>
          <cell r="F24">
            <v>14.471708587740002</v>
          </cell>
          <cell r="G24">
            <v>14.471708587740002</v>
          </cell>
          <cell r="H24">
            <v>24.990070031200002</v>
          </cell>
          <cell r="I24">
            <v>25.778691093660004</v>
          </cell>
          <cell r="J24">
            <v>25.645547277920002</v>
          </cell>
          <cell r="K24">
            <v>28.001168633320002</v>
          </cell>
          <cell r="L24">
            <v>27.448109706400004</v>
          </cell>
          <cell r="M24">
            <v>26.761906963740003</v>
          </cell>
          <cell r="N24">
            <v>24.95934453526</v>
          </cell>
          <cell r="O24">
            <v>30.664044948120004</v>
          </cell>
          <cell r="P24">
            <v>32.25152890502</v>
          </cell>
          <cell r="Q24">
            <v>33.37813042282001</v>
          </cell>
        </row>
        <row r="25">
          <cell r="C25">
            <v>41.98126928602</v>
          </cell>
          <cell r="D25">
            <v>35.0270653716</v>
          </cell>
          <cell r="E25">
            <v>33.8492546939</v>
          </cell>
          <cell r="F25">
            <v>33.20401927916</v>
          </cell>
          <cell r="G25">
            <v>32.3641890568</v>
          </cell>
          <cell r="H25">
            <v>31.288796698900004</v>
          </cell>
          <cell r="I25">
            <v>30.817672427820003</v>
          </cell>
          <cell r="J25">
            <v>30.274855332880005</v>
          </cell>
          <cell r="K25">
            <v>30.561626628320003</v>
          </cell>
          <cell r="L25">
            <v>38.8165432042</v>
          </cell>
          <cell r="M25">
            <v>30.561626628320003</v>
          </cell>
          <cell r="N25">
            <v>29.926633045560003</v>
          </cell>
          <cell r="O25">
            <v>29.475992438440002</v>
          </cell>
          <cell r="P25">
            <v>42.616262868780005</v>
          </cell>
          <cell r="Q25">
            <v>42.00175294998</v>
          </cell>
        </row>
        <row r="26">
          <cell r="C26">
            <v>45.309864679520004</v>
          </cell>
          <cell r="D26">
            <v>45.309864679520004</v>
          </cell>
          <cell r="E26">
            <v>45.309864679520004</v>
          </cell>
          <cell r="F26">
            <v>45.309864679520004</v>
          </cell>
          <cell r="G26">
            <v>45.309864679520004</v>
          </cell>
          <cell r="H26">
            <v>45.309864679520004</v>
          </cell>
          <cell r="I26">
            <v>45.309864679520004</v>
          </cell>
          <cell r="J26">
            <v>45.309864679520004</v>
          </cell>
          <cell r="K26">
            <v>45.309864679520004</v>
          </cell>
          <cell r="L26">
            <v>45.309864679520004</v>
          </cell>
          <cell r="M26">
            <v>39.16476549152001</v>
          </cell>
          <cell r="N26">
            <v>39.16476549152001</v>
          </cell>
          <cell r="O26">
            <v>39.16476549152001</v>
          </cell>
          <cell r="P26">
            <v>39.16476549152001</v>
          </cell>
          <cell r="Q26">
            <v>39.16476549152001</v>
          </cell>
        </row>
        <row r="27">
          <cell r="C27">
            <v>999.0599841530601</v>
          </cell>
          <cell r="D27">
            <v>1033.4315722779402</v>
          </cell>
          <cell r="E27">
            <v>1089.43390954458</v>
          </cell>
          <cell r="F27">
            <v>1064.0751335621</v>
          </cell>
          <cell r="G27">
            <v>1183.9865023839402</v>
          </cell>
          <cell r="H27">
            <v>1135.14320567132</v>
          </cell>
          <cell r="I27">
            <v>1040.02731207306</v>
          </cell>
          <cell r="J27">
            <v>1013.2756469413001</v>
          </cell>
          <cell r="K27">
            <v>1087.6313471161002</v>
          </cell>
          <cell r="L27">
            <v>1111.3002208218802</v>
          </cell>
          <cell r="M27">
            <v>974.7253913685801</v>
          </cell>
          <cell r="N27">
            <v>1060.3266230574202</v>
          </cell>
          <cell r="O27">
            <v>1056.2298902654202</v>
          </cell>
          <cell r="P27">
            <v>1043.4479815360605</v>
          </cell>
          <cell r="Q27">
            <v>1047.0018972331204</v>
          </cell>
        </row>
        <row r="28">
          <cell r="C28">
            <v>14.420499427840001</v>
          </cell>
          <cell r="D28">
            <v>18.10755894064</v>
          </cell>
          <cell r="E28">
            <v>21.180108534640002</v>
          </cell>
          <cell r="F28">
            <v>25.276841326640003</v>
          </cell>
          <cell r="G28">
            <v>29.43502511052</v>
          </cell>
          <cell r="H28">
            <v>29.43502511052</v>
          </cell>
          <cell r="I28">
            <v>29.496476102400003</v>
          </cell>
          <cell r="J28">
            <v>29.496476102400003</v>
          </cell>
          <cell r="K28">
            <v>29.557927094280004</v>
          </cell>
          <cell r="L28">
            <v>29.557927094280004</v>
          </cell>
          <cell r="M28">
            <v>29.619378086160005</v>
          </cell>
          <cell r="N28">
            <v>29.619378086160005</v>
          </cell>
          <cell r="O28">
            <v>29.680829078040002</v>
          </cell>
          <cell r="P28">
            <v>29.680829078040002</v>
          </cell>
          <cell r="Q28">
            <v>29.680829078040002</v>
          </cell>
        </row>
        <row r="29">
          <cell r="C29">
            <v>47.29678008364001</v>
          </cell>
          <cell r="D29">
            <v>56.20717390624001</v>
          </cell>
          <cell r="E29">
            <v>58.10191282254001</v>
          </cell>
          <cell r="F29">
            <v>63.468632780060005</v>
          </cell>
          <cell r="G29">
            <v>67.9545551873</v>
          </cell>
          <cell r="H29">
            <v>68.30277747462</v>
          </cell>
          <cell r="I29">
            <v>69.99267975132001</v>
          </cell>
          <cell r="J29">
            <v>67.86237869948</v>
          </cell>
          <cell r="K29">
            <v>64.40063949024001</v>
          </cell>
          <cell r="L29">
            <v>62.98726667700001</v>
          </cell>
          <cell r="M29">
            <v>61.491959207920004</v>
          </cell>
          <cell r="N29">
            <v>70.63791516606001</v>
          </cell>
          <cell r="O29">
            <v>66.54118237406001</v>
          </cell>
          <cell r="P29">
            <v>70.63791516606001</v>
          </cell>
          <cell r="Q29">
            <v>70.63791516606001</v>
          </cell>
        </row>
        <row r="30">
          <cell r="C30">
            <v>5.848086060580001</v>
          </cell>
          <cell r="D30">
            <v>6.114373692060001</v>
          </cell>
          <cell r="E30">
            <v>5.940262548400001</v>
          </cell>
          <cell r="F30">
            <v>5.940262548400001</v>
          </cell>
          <cell r="G30">
            <v>5.571556597120001</v>
          </cell>
          <cell r="H30">
            <v>5.54083110118</v>
          </cell>
          <cell r="I30">
            <v>5.97098804434</v>
          </cell>
          <cell r="J30">
            <v>5.9300207164200005</v>
          </cell>
          <cell r="K30">
            <v>5.848086060580001</v>
          </cell>
          <cell r="L30">
            <v>3.2773862336000006</v>
          </cell>
          <cell r="M30">
            <v>3.3285953935000006</v>
          </cell>
          <cell r="N30">
            <v>3.9943144722000006</v>
          </cell>
          <cell r="O30">
            <v>3.9328634803200004</v>
          </cell>
          <cell r="P30">
            <v>3.6870595128000003</v>
          </cell>
          <cell r="Q30">
            <v>3.6870595128000003</v>
          </cell>
        </row>
        <row r="31">
          <cell r="C31">
            <v>0.512091599</v>
          </cell>
          <cell r="D31">
            <v>0.512091599</v>
          </cell>
          <cell r="E31">
            <v>0.512091599</v>
          </cell>
          <cell r="F31">
            <v>0.512091599</v>
          </cell>
          <cell r="G31">
            <v>0.512091599</v>
          </cell>
          <cell r="H31">
            <v>0.512091599</v>
          </cell>
          <cell r="I31">
            <v>0.512091599</v>
          </cell>
          <cell r="J31">
            <v>0.512091599</v>
          </cell>
          <cell r="K31">
            <v>0.512091599</v>
          </cell>
          <cell r="L31">
            <v>0.512091599</v>
          </cell>
          <cell r="M31">
            <v>0.512091599</v>
          </cell>
          <cell r="N31">
            <v>0.512091599</v>
          </cell>
          <cell r="O31">
            <v>0.512091599</v>
          </cell>
          <cell r="P31">
            <v>0.512091599</v>
          </cell>
          <cell r="Q31">
            <v>0.512091599</v>
          </cell>
        </row>
        <row r="32">
          <cell r="C32">
            <v>930.9825269820001</v>
          </cell>
          <cell r="D32">
            <v>952.4903741400001</v>
          </cell>
          <cell r="E32">
            <v>1003.6995340400001</v>
          </cell>
          <cell r="F32">
            <v>968.8773053080001</v>
          </cell>
          <cell r="G32">
            <v>1080.5132738900002</v>
          </cell>
          <cell r="H32">
            <v>1031.352480386</v>
          </cell>
          <cell r="I32">
            <v>934.0550765760001</v>
          </cell>
          <cell r="J32">
            <v>909.4746798240001</v>
          </cell>
          <cell r="K32">
            <v>987.3126028720001</v>
          </cell>
          <cell r="L32">
            <v>1014.9655492180001</v>
          </cell>
          <cell r="M32">
            <v>879.773367082</v>
          </cell>
          <cell r="N32">
            <v>955.5629237340002</v>
          </cell>
          <cell r="O32">
            <v>955.5629237340002</v>
          </cell>
          <cell r="P32">
            <v>938.9300861801604</v>
          </cell>
          <cell r="Q32">
            <v>942.4840018772204</v>
          </cell>
        </row>
        <row r="33">
          <cell r="C33">
            <v>345.8256986366801</v>
          </cell>
          <cell r="D33">
            <v>359.21177303454</v>
          </cell>
          <cell r="E33">
            <v>367.42572228250003</v>
          </cell>
          <cell r="F33">
            <v>363.68745360980006</v>
          </cell>
          <cell r="G33">
            <v>353.28892160050606</v>
          </cell>
          <cell r="H33">
            <v>329.52070212452</v>
          </cell>
          <cell r="I33">
            <v>343.351272030312</v>
          </cell>
          <cell r="J33">
            <v>317.120916146334</v>
          </cell>
          <cell r="K33">
            <v>307.88278370037403</v>
          </cell>
          <cell r="L33">
            <v>289.76088619496204</v>
          </cell>
          <cell r="M33">
            <v>277.94078790684404</v>
          </cell>
          <cell r="N33">
            <v>278.93731815849804</v>
          </cell>
          <cell r="O33">
            <v>268.07175861091605</v>
          </cell>
          <cell r="P33">
            <v>272.659075154758</v>
          </cell>
          <cell r="Q33">
            <v>260.54810883840804</v>
          </cell>
        </row>
        <row r="34">
          <cell r="C34">
            <v>16.46886582384</v>
          </cell>
          <cell r="D34">
            <v>16.46886582384</v>
          </cell>
          <cell r="E34">
            <v>16.46886582384</v>
          </cell>
          <cell r="F34">
            <v>16.46886582384</v>
          </cell>
          <cell r="G34">
            <v>16.46886582384</v>
          </cell>
          <cell r="H34">
            <v>16.46886582384</v>
          </cell>
          <cell r="I34">
            <v>16.46886582384</v>
          </cell>
          <cell r="J34">
            <v>16.46886582384</v>
          </cell>
          <cell r="K34">
            <v>16.46886582384</v>
          </cell>
          <cell r="L34">
            <v>16.46886582384</v>
          </cell>
          <cell r="M34">
            <v>15.936290560880002</v>
          </cell>
          <cell r="N34">
            <v>15.936290560880002</v>
          </cell>
          <cell r="O34">
            <v>15.936290560880002</v>
          </cell>
          <cell r="P34">
            <v>5.510105605240001</v>
          </cell>
          <cell r="Q34">
            <v>3.5385529490900005</v>
          </cell>
        </row>
        <row r="36">
          <cell r="C36">
            <v>8.62362252716</v>
          </cell>
          <cell r="D36">
            <v>17.820787645200003</v>
          </cell>
          <cell r="E36">
            <v>17.779820317280002</v>
          </cell>
          <cell r="F36">
            <v>17.74909482134</v>
          </cell>
          <cell r="G36">
            <v>17.68764382946</v>
          </cell>
          <cell r="H36">
            <v>18.11780077262</v>
          </cell>
          <cell r="I36">
            <v>17.91296413302</v>
          </cell>
          <cell r="J36">
            <v>9.25861610992</v>
          </cell>
          <cell r="K36">
            <v>8.32660939974</v>
          </cell>
          <cell r="L36">
            <v>15.823630409100002</v>
          </cell>
          <cell r="M36">
            <v>15.577826441580001</v>
          </cell>
          <cell r="N36">
            <v>15.035009346640003</v>
          </cell>
          <cell r="O36">
            <v>19.336578778240003</v>
          </cell>
          <cell r="P36">
            <v>17.69788566144</v>
          </cell>
          <cell r="Q36">
            <v>17.69788566144</v>
          </cell>
        </row>
        <row r="37">
          <cell r="O37">
            <v>7.271700705800001</v>
          </cell>
          <cell r="P37">
            <v>9.191020018852</v>
          </cell>
          <cell r="Q37">
            <v>12.236940849704</v>
          </cell>
        </row>
        <row r="38">
          <cell r="C38">
            <v>0.21507847158</v>
          </cell>
          <cell r="D38">
            <v>0.20483663960000004</v>
          </cell>
          <cell r="E38">
            <v>0.20483663960000004</v>
          </cell>
          <cell r="F38">
            <v>0.19459480762000003</v>
          </cell>
          <cell r="G38">
            <v>0.23248958594600003</v>
          </cell>
          <cell r="H38">
            <v>0.23556213554000002</v>
          </cell>
          <cell r="I38">
            <v>0.239658868332</v>
          </cell>
          <cell r="J38">
            <v>0.22839285315400004</v>
          </cell>
          <cell r="K38">
            <v>0.20790918919400003</v>
          </cell>
          <cell r="L38">
            <v>0.20790918919400003</v>
          </cell>
          <cell r="M38">
            <v>0.21303010518400003</v>
          </cell>
          <cell r="N38">
            <v>0.18537715883800004</v>
          </cell>
          <cell r="O38">
            <v>0.176159510056</v>
          </cell>
          <cell r="P38">
            <v>0.511067415802</v>
          </cell>
          <cell r="Q38">
            <v>0.48239028625800007</v>
          </cell>
        </row>
        <row r="39">
          <cell r="C39">
            <v>18.066591612720003</v>
          </cell>
          <cell r="D39">
            <v>17.216519558380003</v>
          </cell>
          <cell r="E39">
            <v>15.403715297920002</v>
          </cell>
          <cell r="F39">
            <v>13.601152869440002</v>
          </cell>
          <cell r="G39">
            <v>13.375832565880001</v>
          </cell>
          <cell r="H39">
            <v>14.154211796360002</v>
          </cell>
          <cell r="I39">
            <v>14.154211796360002</v>
          </cell>
          <cell r="J39">
            <v>15.116944002480002</v>
          </cell>
          <cell r="K39">
            <v>15.690486593360001</v>
          </cell>
          <cell r="L39">
            <v>14.092760804480001</v>
          </cell>
          <cell r="M39">
            <v>18.250944588360003</v>
          </cell>
          <cell r="N39">
            <v>15.557342777620002</v>
          </cell>
          <cell r="O39">
            <v>10.098446332280002</v>
          </cell>
          <cell r="P39">
            <v>7.230733377880001</v>
          </cell>
          <cell r="Q39">
            <v>9.27909977388</v>
          </cell>
        </row>
        <row r="40">
          <cell r="O40">
            <v>8.265158407860001</v>
          </cell>
          <cell r="P40">
            <v>10.733439915040002</v>
          </cell>
          <cell r="Q40">
            <v>10.733439915040002</v>
          </cell>
        </row>
        <row r="42">
          <cell r="C42">
            <v>26.24981536474</v>
          </cell>
          <cell r="D42">
            <v>28.236730768860003</v>
          </cell>
          <cell r="E42">
            <v>29.793489229820004</v>
          </cell>
          <cell r="F42">
            <v>29.168737479040004</v>
          </cell>
          <cell r="G42">
            <v>26.44441017236</v>
          </cell>
          <cell r="H42">
            <v>31.329764026820005</v>
          </cell>
          <cell r="I42">
            <v>31.698469978100004</v>
          </cell>
          <cell r="J42">
            <v>30.909848915640005</v>
          </cell>
          <cell r="K42">
            <v>30.203162509020004</v>
          </cell>
          <cell r="L42">
            <v>30.151953349120003</v>
          </cell>
          <cell r="M42">
            <v>26.004011397220005</v>
          </cell>
          <cell r="N42">
            <v>24.3243509525</v>
          </cell>
          <cell r="O42">
            <v>23.136298442820003</v>
          </cell>
          <cell r="P42">
            <v>23.69959920172</v>
          </cell>
          <cell r="Q42">
            <v>22.019938757000002</v>
          </cell>
        </row>
        <row r="44">
          <cell r="C44">
            <v>0.11266015178000001</v>
          </cell>
          <cell r="D44">
            <v>0.11266015178000001</v>
          </cell>
          <cell r="E44">
            <v>0.11266015178000001</v>
          </cell>
          <cell r="F44">
            <v>0.11266015178000001</v>
          </cell>
          <cell r="G44">
            <v>0.11266015178000001</v>
          </cell>
          <cell r="H44">
            <v>0.11266015178000001</v>
          </cell>
          <cell r="I44">
            <v>0.11266015178000001</v>
          </cell>
          <cell r="J44">
            <v>0.11266015178000001</v>
          </cell>
          <cell r="K44">
            <v>0.11266015178000001</v>
          </cell>
          <cell r="L44">
            <v>0.067596091068</v>
          </cell>
          <cell r="M44">
            <v>0.13314381574</v>
          </cell>
          <cell r="N44">
            <v>0.13314381574</v>
          </cell>
          <cell r="O44">
            <v>0.13314381574</v>
          </cell>
          <cell r="P44">
            <v>0.13314381574</v>
          </cell>
          <cell r="Q44">
            <v>0.13314381574</v>
          </cell>
        </row>
        <row r="45">
          <cell r="O45">
            <v>7.169282386000001</v>
          </cell>
          <cell r="P45">
            <v>16.436091961504</v>
          </cell>
          <cell r="Q45">
            <v>16.460672358256</v>
          </cell>
        </row>
        <row r="46">
          <cell r="P46">
            <v>18.230460924400003</v>
          </cell>
          <cell r="Q46">
            <v>17.779820317280002</v>
          </cell>
        </row>
        <row r="48">
          <cell r="C48">
            <v>6.093890028100001</v>
          </cell>
          <cell r="D48">
            <v>7.8452432966800005</v>
          </cell>
          <cell r="E48">
            <v>8.183223752020002</v>
          </cell>
          <cell r="F48">
            <v>8.183223752020002</v>
          </cell>
          <cell r="G48">
            <v>8.183223752020002</v>
          </cell>
          <cell r="H48">
            <v>8.98208664646</v>
          </cell>
          <cell r="I48">
            <v>9.29958343784</v>
          </cell>
          <cell r="J48">
            <v>9.412243589620001</v>
          </cell>
          <cell r="K48">
            <v>9.58635473328</v>
          </cell>
          <cell r="L48">
            <v>9.40200175764</v>
          </cell>
          <cell r="M48">
            <v>9.412243589620001</v>
          </cell>
          <cell r="N48">
            <v>9.565871069320002</v>
          </cell>
          <cell r="O48">
            <v>9.565871069320002</v>
          </cell>
          <cell r="P48">
            <v>4.680517214860001</v>
          </cell>
          <cell r="Q48">
            <v>4.8136610306000005</v>
          </cell>
        </row>
        <row r="49">
          <cell r="C49">
            <v>19.510689921900003</v>
          </cell>
          <cell r="D49">
            <v>31.268313034940004</v>
          </cell>
          <cell r="E49">
            <v>27.345691386600002</v>
          </cell>
          <cell r="F49">
            <v>28.564469392220005</v>
          </cell>
          <cell r="G49">
            <v>32.85579699184</v>
          </cell>
          <cell r="H49">
            <v>35.948830249800004</v>
          </cell>
          <cell r="I49">
            <v>45.606877806940005</v>
          </cell>
          <cell r="J49">
            <v>38.376144429060005</v>
          </cell>
          <cell r="K49">
            <v>31.985241273540005</v>
          </cell>
          <cell r="L49">
            <v>24.887651711400004</v>
          </cell>
          <cell r="M49">
            <v>22.777834323520004</v>
          </cell>
          <cell r="N49">
            <v>29.168737479040004</v>
          </cell>
          <cell r="O49">
            <v>32.91724798372</v>
          </cell>
          <cell r="P49">
            <v>28.738580535880004</v>
          </cell>
          <cell r="Q49">
            <v>19.695042897540002</v>
          </cell>
        </row>
        <row r="50">
          <cell r="C50">
            <v>41.950543790080005</v>
          </cell>
          <cell r="D50">
            <v>40.639589296640004</v>
          </cell>
          <cell r="E50">
            <v>46.73347932474</v>
          </cell>
          <cell r="F50">
            <v>46.73347932474</v>
          </cell>
          <cell r="G50">
            <v>46.794930316620004</v>
          </cell>
          <cell r="H50">
            <v>46.794930316620004</v>
          </cell>
          <cell r="I50">
            <v>46.794930316620004</v>
          </cell>
          <cell r="J50">
            <v>41.82764180632</v>
          </cell>
          <cell r="K50">
            <v>39.3286348032</v>
          </cell>
          <cell r="L50">
            <v>28.5747112242</v>
          </cell>
          <cell r="M50">
            <v>26.413684676420004</v>
          </cell>
          <cell r="N50">
            <v>27.550528026200002</v>
          </cell>
          <cell r="O50">
            <v>27.427626042440004</v>
          </cell>
          <cell r="P50">
            <v>18.209977260440002</v>
          </cell>
          <cell r="Q50">
            <v>26.843841619580004</v>
          </cell>
        </row>
        <row r="51">
          <cell r="C51">
            <v>31.544842498400005</v>
          </cell>
          <cell r="D51">
            <v>36.04100673762</v>
          </cell>
          <cell r="E51">
            <v>42.0427202779</v>
          </cell>
          <cell r="F51">
            <v>41.00829524792</v>
          </cell>
          <cell r="G51">
            <v>43.261498283520005</v>
          </cell>
          <cell r="H51">
            <v>42.82109950838</v>
          </cell>
          <cell r="I51">
            <v>44.36761613736</v>
          </cell>
          <cell r="J51">
            <v>38.8165432042</v>
          </cell>
          <cell r="K51">
            <v>39.54371327478</v>
          </cell>
          <cell r="L51">
            <v>41.42821035910001</v>
          </cell>
          <cell r="M51">
            <v>33.89022202182</v>
          </cell>
          <cell r="N51">
            <v>33.57272523044001</v>
          </cell>
        </row>
        <row r="52">
          <cell r="O52">
            <v>5.65349125296</v>
          </cell>
          <cell r="P52">
            <v>5.0184976702</v>
          </cell>
          <cell r="Q52">
            <v>6.431870483440001</v>
          </cell>
        </row>
        <row r="53">
          <cell r="O53">
            <v>5.3257526296</v>
          </cell>
          <cell r="P53">
            <v>1.09587602186</v>
          </cell>
          <cell r="Q53">
            <v>2.4068305153000003</v>
          </cell>
        </row>
        <row r="54">
          <cell r="C54">
            <v>9.524903741400001</v>
          </cell>
          <cell r="D54">
            <v>9.729740381000001</v>
          </cell>
          <cell r="E54">
            <v>9.729740381000001</v>
          </cell>
          <cell r="F54">
            <v>8.910393822600001</v>
          </cell>
          <cell r="G54">
            <v>8.910393822600001</v>
          </cell>
          <cell r="H54">
            <v>8.603138863200002</v>
          </cell>
          <cell r="I54">
            <v>9.15619779012</v>
          </cell>
          <cell r="J54">
            <v>9.05377947032</v>
          </cell>
          <cell r="K54">
            <v>9.145955958140002</v>
          </cell>
          <cell r="L54">
            <v>8.32660939974</v>
          </cell>
          <cell r="M54">
            <v>9.002570310420001</v>
          </cell>
          <cell r="N54">
            <v>8.050079936280001</v>
          </cell>
          <cell r="O54">
            <v>8.6543480231</v>
          </cell>
          <cell r="P54">
            <v>8.562171535280001</v>
          </cell>
          <cell r="Q54">
            <v>11.808832272940002</v>
          </cell>
        </row>
        <row r="55">
          <cell r="C55">
            <v>167.46419470498003</v>
          </cell>
          <cell r="D55">
            <v>153.6274797</v>
          </cell>
          <cell r="E55">
            <v>153.6274797</v>
          </cell>
          <cell r="F55">
            <v>152.99248611724002</v>
          </cell>
          <cell r="G55">
            <v>138.96117630464002</v>
          </cell>
          <cell r="H55">
            <v>105.9517518331</v>
          </cell>
          <cell r="I55">
            <v>107.53923579</v>
          </cell>
          <cell r="J55">
            <v>107.53923579</v>
          </cell>
          <cell r="K55">
            <v>107.2831899905</v>
          </cell>
          <cell r="L55">
            <v>100.32898607608001</v>
          </cell>
          <cell r="M55">
            <v>100.32898607608001</v>
          </cell>
          <cell r="N55">
            <v>99.85786180500001</v>
          </cell>
          <cell r="O55">
            <v>87.00436267010001</v>
          </cell>
          <cell r="P55">
            <v>96.97990701862001</v>
          </cell>
          <cell r="Q55">
            <v>78.18614533532</v>
          </cell>
        </row>
      </sheetData>
      <sheetData sheetId="7">
        <row r="4">
          <cell r="C4">
            <v>1524.5950118100081</v>
          </cell>
          <cell r="D4">
            <v>1550.5457656809322</v>
          </cell>
          <cell r="E4">
            <v>1607.1380324696202</v>
          </cell>
          <cell r="F4">
            <v>1587.66830987564</v>
          </cell>
          <cell r="G4">
            <v>1695.2689966575203</v>
          </cell>
          <cell r="H4">
            <v>1627.609406231244</v>
          </cell>
          <cell r="I4">
            <v>1536.5287944331042</v>
          </cell>
          <cell r="J4">
            <v>1503.2858561924202</v>
          </cell>
          <cell r="K4">
            <v>1577.4059942316803</v>
          </cell>
          <cell r="L4">
            <v>1596.6688318196643</v>
          </cell>
          <cell r="M4">
            <v>1436.8450437717643</v>
          </cell>
          <cell r="N4">
            <v>1523.337314842864</v>
          </cell>
          <cell r="O4">
            <v>1522.7330467560441</v>
          </cell>
          <cell r="P4">
            <v>1527.5875726962445</v>
          </cell>
          <cell r="Q4">
            <v>1524.8734872215446</v>
          </cell>
        </row>
        <row r="5">
          <cell r="C5">
            <v>525.535027656948</v>
          </cell>
          <cell r="D5">
            <v>517.114193402992</v>
          </cell>
          <cell r="E5">
            <v>517.70412292504</v>
          </cell>
          <cell r="F5">
            <v>523.59317631354</v>
          </cell>
          <cell r="G5">
            <v>511.28249427358</v>
          </cell>
          <cell r="H5">
            <v>492.46620055992406</v>
          </cell>
          <cell r="I5">
            <v>496.50148236004406</v>
          </cell>
          <cell r="J5">
            <v>490.01020925112005</v>
          </cell>
          <cell r="K5">
            <v>489.7746471155801</v>
          </cell>
          <cell r="L5">
            <v>485.36861099778406</v>
          </cell>
          <cell r="M5">
            <v>462.1196524031841</v>
          </cell>
          <cell r="N5">
            <v>463.010691785444</v>
          </cell>
          <cell r="O5">
            <v>466.50315649062406</v>
          </cell>
          <cell r="P5">
            <v>484.139591160184</v>
          </cell>
          <cell r="Q5">
            <v>477.87158998842403</v>
          </cell>
        </row>
        <row r="6">
          <cell r="C6">
            <v>1524.5950118100081</v>
          </cell>
          <cell r="D6">
            <v>1550.5457656809324</v>
          </cell>
          <cell r="E6">
            <v>1607.1380324696202</v>
          </cell>
          <cell r="F6">
            <v>1587.6683098756403</v>
          </cell>
          <cell r="G6">
            <v>1695.2689966575203</v>
          </cell>
          <cell r="H6">
            <v>1627.6094062312438</v>
          </cell>
          <cell r="I6">
            <v>1536.5287944331042</v>
          </cell>
          <cell r="J6">
            <v>1503.2858561924202</v>
          </cell>
          <cell r="K6">
            <v>1577.40599423168</v>
          </cell>
          <cell r="L6">
            <v>1596.6688318196643</v>
          </cell>
          <cell r="M6">
            <v>1436.8450437717643</v>
          </cell>
          <cell r="N6">
            <v>1523.3373148428645</v>
          </cell>
          <cell r="O6">
            <v>1522.7330467560444</v>
          </cell>
          <cell r="P6">
            <v>1527.5875726962445</v>
          </cell>
          <cell r="Q6">
            <v>1524.8734872215446</v>
          </cell>
        </row>
        <row r="7">
          <cell r="C7">
            <v>240.68919662918802</v>
          </cell>
          <cell r="D7">
            <v>251.10309138645198</v>
          </cell>
          <cell r="E7">
            <v>252.53285113086002</v>
          </cell>
          <cell r="F7">
            <v>260.52148007526</v>
          </cell>
          <cell r="G7">
            <v>263.08193807026</v>
          </cell>
          <cell r="H7">
            <v>267.3404918075441</v>
          </cell>
          <cell r="I7">
            <v>268.60023714108405</v>
          </cell>
          <cell r="J7">
            <v>262.77468311086005</v>
          </cell>
          <cell r="K7">
            <v>259.88648649250007</v>
          </cell>
          <cell r="L7">
            <v>255.73649617420406</v>
          </cell>
          <cell r="M7">
            <v>246.88755334348403</v>
          </cell>
          <cell r="N7">
            <v>251.486135902504</v>
          </cell>
          <cell r="O7">
            <v>261.973771850024</v>
          </cell>
          <cell r="P7">
            <v>259.884438126104</v>
          </cell>
          <cell r="Q7">
            <v>268.518302485244</v>
          </cell>
        </row>
        <row r="8">
          <cell r="C8">
            <v>342.452039182468</v>
          </cell>
          <cell r="D8">
            <v>345.911730025312</v>
          </cell>
          <cell r="E8">
            <v>346.16367909202</v>
          </cell>
          <cell r="F8">
            <v>353.50707262168</v>
          </cell>
          <cell r="G8">
            <v>355.22770039432</v>
          </cell>
          <cell r="H8">
            <v>368.92922321716406</v>
          </cell>
          <cell r="I8">
            <v>370.5064653420841</v>
          </cell>
          <cell r="J8">
            <v>364.00495040118005</v>
          </cell>
          <cell r="K8">
            <v>363.7591464336601</v>
          </cell>
          <cell r="L8">
            <v>367.31101376432406</v>
          </cell>
          <cell r="M8">
            <v>343.3758524270641</v>
          </cell>
          <cell r="N8">
            <v>345.536878974844</v>
          </cell>
          <cell r="O8">
            <v>361.27857472810405</v>
          </cell>
          <cell r="P8">
            <v>373.916995391424</v>
          </cell>
          <cell r="Q8">
            <v>383.06295134956406</v>
          </cell>
        </row>
        <row r="9">
          <cell r="C9">
            <v>999.0599841530601</v>
          </cell>
          <cell r="D9">
            <v>1033.4315722779402</v>
          </cell>
          <cell r="E9">
            <v>1089.43390954458</v>
          </cell>
          <cell r="F9">
            <v>1064.0751335621</v>
          </cell>
          <cell r="G9">
            <v>1183.9865023839402</v>
          </cell>
          <cell r="H9">
            <v>1135.14320567132</v>
          </cell>
          <cell r="I9">
            <v>1040.02731207306</v>
          </cell>
          <cell r="J9">
            <v>1013.2756469413001</v>
          </cell>
          <cell r="K9">
            <v>1087.6313471161002</v>
          </cell>
          <cell r="L9">
            <v>1111.3002208218802</v>
          </cell>
          <cell r="M9">
            <v>974.7253913685801</v>
          </cell>
          <cell r="N9">
            <v>1060.3266230574202</v>
          </cell>
          <cell r="O9">
            <v>1056.2298902654202</v>
          </cell>
          <cell r="P9">
            <v>1043.4479815360605</v>
          </cell>
          <cell r="Q9">
            <v>1047.0018972331204</v>
          </cell>
        </row>
        <row r="10">
          <cell r="C10">
            <v>183.08298847448003</v>
          </cell>
          <cell r="D10">
            <v>171.20246337768</v>
          </cell>
          <cell r="E10">
            <v>171.54044383302002</v>
          </cell>
          <cell r="F10">
            <v>170.08610369186002</v>
          </cell>
          <cell r="G10">
            <v>156.05479387926002</v>
          </cell>
          <cell r="H10">
            <v>123.53697734276001</v>
          </cell>
          <cell r="I10">
            <v>125.99501701796001</v>
          </cell>
          <cell r="J10">
            <v>126.00525884994</v>
          </cell>
          <cell r="K10">
            <v>126.01550068192</v>
          </cell>
          <cell r="L10">
            <v>118.05759723346002</v>
          </cell>
          <cell r="M10">
            <v>118.74379997612002</v>
          </cell>
          <cell r="N10">
            <v>117.47381281060001</v>
          </cell>
          <cell r="O10">
            <v>105.22458176252002</v>
          </cell>
          <cell r="P10">
            <v>110.22259576876002</v>
          </cell>
          <cell r="Q10">
            <v>94.80863863886</v>
          </cell>
        </row>
        <row r="11">
          <cell r="C11">
            <v>342.452039182468</v>
          </cell>
          <cell r="D11">
            <v>345.911730025312</v>
          </cell>
          <cell r="E11">
            <v>346.16367909202</v>
          </cell>
          <cell r="F11">
            <v>353.50707262168</v>
          </cell>
          <cell r="G11">
            <v>355.22770039432</v>
          </cell>
          <cell r="H11">
            <v>368.92922321716406</v>
          </cell>
          <cell r="I11">
            <v>370.5064653420841</v>
          </cell>
          <cell r="J11">
            <v>364.00495040118005</v>
          </cell>
          <cell r="K11">
            <v>363.7591464336601</v>
          </cell>
          <cell r="L11">
            <v>367.31101376432406</v>
          </cell>
          <cell r="M11">
            <v>343.3758524270641</v>
          </cell>
          <cell r="N11">
            <v>345.536878974844</v>
          </cell>
          <cell r="O11">
            <v>361.27857472810405</v>
          </cell>
          <cell r="P11">
            <v>373.916995391424</v>
          </cell>
          <cell r="Q11">
            <v>383.06295134956406</v>
          </cell>
        </row>
        <row r="12">
          <cell r="C12">
            <v>3.4002882173600004</v>
          </cell>
          <cell r="D12">
            <v>3.4514973772600004</v>
          </cell>
          <cell r="E12">
            <v>5.510105605240001</v>
          </cell>
          <cell r="F12">
            <v>5.510105605240001</v>
          </cell>
          <cell r="G12">
            <v>5.510105605240001</v>
          </cell>
          <cell r="H12">
            <v>5.510105605240001</v>
          </cell>
          <cell r="I12">
            <v>5.510105605240001</v>
          </cell>
          <cell r="J12">
            <v>5.510105605240001</v>
          </cell>
          <cell r="K12">
            <v>5.858327892560001</v>
          </cell>
          <cell r="L12">
            <v>5.858327892560001</v>
          </cell>
          <cell r="M12">
            <v>5.633007589000001</v>
          </cell>
          <cell r="N12">
            <v>5.633007589000001</v>
          </cell>
          <cell r="O12">
            <v>5.633007589000001</v>
          </cell>
          <cell r="P12">
            <v>5.633007589000001</v>
          </cell>
          <cell r="Q12">
            <v>5.633007589000001</v>
          </cell>
        </row>
        <row r="13">
          <cell r="C13">
            <v>2.7243273066800002</v>
          </cell>
          <cell r="D13">
            <v>3.5641575290400005</v>
          </cell>
          <cell r="E13">
            <v>3.8918961524000006</v>
          </cell>
          <cell r="F13">
            <v>3.7894778326000003</v>
          </cell>
          <cell r="G13">
            <v>3.5948830249800006</v>
          </cell>
          <cell r="H13">
            <v>4.035281800120001</v>
          </cell>
          <cell r="I13">
            <v>4.15818378388</v>
          </cell>
          <cell r="J13">
            <v>4.926321182380001</v>
          </cell>
          <cell r="K13">
            <v>4.90583751842</v>
          </cell>
          <cell r="L13">
            <v>4.37326225546</v>
          </cell>
          <cell r="M13">
            <v>4.660033550900001</v>
          </cell>
          <cell r="N13">
            <v>4.670275382880001</v>
          </cell>
          <cell r="O13">
            <v>5.0287395021800005</v>
          </cell>
          <cell r="P13">
            <v>4.80341919862</v>
          </cell>
          <cell r="Q13">
            <v>5.0287395021800005</v>
          </cell>
        </row>
        <row r="14">
          <cell r="C14">
            <v>106.63795457576</v>
          </cell>
          <cell r="D14">
            <v>106.63795457576</v>
          </cell>
          <cell r="E14">
            <v>106.69940556764001</v>
          </cell>
          <cell r="F14">
            <v>106.69940556764001</v>
          </cell>
          <cell r="G14">
            <v>106.76085655952001</v>
          </cell>
          <cell r="H14">
            <v>106.76085655952001</v>
          </cell>
          <cell r="I14">
            <v>106.82230755140002</v>
          </cell>
          <cell r="J14">
            <v>106.82230755140002</v>
          </cell>
          <cell r="K14">
            <v>106.88375854328001</v>
          </cell>
          <cell r="L14">
            <v>106.94520953516002</v>
          </cell>
          <cell r="M14">
            <v>106.94520953516002</v>
          </cell>
          <cell r="N14">
            <v>107.00666052704001</v>
          </cell>
          <cell r="O14">
            <v>107.00666052704001</v>
          </cell>
          <cell r="P14">
            <v>107.06811151892</v>
          </cell>
          <cell r="Q14">
            <v>107.06811151892</v>
          </cell>
        </row>
        <row r="15">
          <cell r="C15">
            <v>43.906733698260005</v>
          </cell>
          <cell r="D15">
            <v>48.19806129788</v>
          </cell>
          <cell r="E15">
            <v>50.67658463704001</v>
          </cell>
          <cell r="F15">
            <v>45.77074711862001</v>
          </cell>
          <cell r="G15">
            <v>45.586394142980005</v>
          </cell>
          <cell r="H15">
            <v>44.62366193686</v>
          </cell>
          <cell r="I15">
            <v>44.71583842468001</v>
          </cell>
          <cell r="J15">
            <v>44.121812169840005</v>
          </cell>
          <cell r="K15">
            <v>43.85552453836001</v>
          </cell>
          <cell r="L15">
            <v>44.71583842468001</v>
          </cell>
          <cell r="M15">
            <v>44.71583842468001</v>
          </cell>
          <cell r="N15">
            <v>38.867752364100006</v>
          </cell>
          <cell r="O15">
            <v>38.867752364100006</v>
          </cell>
          <cell r="P15">
            <v>38.867752364100006</v>
          </cell>
          <cell r="Q15">
            <v>38.867752364100006</v>
          </cell>
        </row>
        <row r="16">
          <cell r="C16">
            <v>19.85891220922</v>
          </cell>
          <cell r="D16">
            <v>20.391487472180003</v>
          </cell>
          <cell r="E16">
            <v>16.67370246344</v>
          </cell>
          <cell r="F16">
            <v>21.221075862560003</v>
          </cell>
          <cell r="G16">
            <v>19.6131082417</v>
          </cell>
          <cell r="H16">
            <v>22.982670963120004</v>
          </cell>
          <cell r="I16">
            <v>23.351376914400003</v>
          </cell>
          <cell r="J16">
            <v>21.630749141760003</v>
          </cell>
          <cell r="K16">
            <v>22.101873412840003</v>
          </cell>
          <cell r="L16">
            <v>14.154211796360002</v>
          </cell>
          <cell r="M16">
            <v>13.785505845080001</v>
          </cell>
          <cell r="N16">
            <v>13.826473173000002</v>
          </cell>
          <cell r="O16">
            <v>16.765878951260003</v>
          </cell>
          <cell r="P16">
            <v>15.557342777620002</v>
          </cell>
          <cell r="Q16">
            <v>15.557342777620002</v>
          </cell>
        </row>
        <row r="17">
          <cell r="C17">
            <v>0.39943144722000007</v>
          </cell>
          <cell r="D17">
            <v>0.39943144722000007</v>
          </cell>
          <cell r="E17">
            <v>0.47112427108000005</v>
          </cell>
          <cell r="F17">
            <v>0.47112427108000005</v>
          </cell>
          <cell r="G17">
            <v>0.47112427108000005</v>
          </cell>
          <cell r="H17">
            <v>0.47112427108000005</v>
          </cell>
          <cell r="I17">
            <v>0.47112427108000005</v>
          </cell>
          <cell r="J17">
            <v>0.47112427108000005</v>
          </cell>
          <cell r="K17">
            <v>0.512091599</v>
          </cell>
          <cell r="L17">
            <v>0.512091599</v>
          </cell>
          <cell r="M17">
            <v>0.512091599</v>
          </cell>
          <cell r="N17">
            <v>0.512091599</v>
          </cell>
          <cell r="O17">
            <v>0.512091599</v>
          </cell>
          <cell r="P17">
            <v>0.5837844228600001</v>
          </cell>
          <cell r="Q17">
            <v>0.6145099188</v>
          </cell>
        </row>
        <row r="18">
          <cell r="C18">
            <v>40.41426899308001</v>
          </cell>
          <cell r="D18">
            <v>45.289381015560004</v>
          </cell>
          <cell r="E18">
            <v>41.971027454040005</v>
          </cell>
          <cell r="F18">
            <v>43.12835446778001</v>
          </cell>
          <cell r="G18">
            <v>49.611434111120005</v>
          </cell>
          <cell r="H18">
            <v>50.09280021418</v>
          </cell>
          <cell r="I18">
            <v>50.99408142842</v>
          </cell>
          <cell r="J18">
            <v>46.149694901880004</v>
          </cell>
          <cell r="K18">
            <v>45.29962284754001</v>
          </cell>
          <cell r="L18">
            <v>42.78013218046001</v>
          </cell>
          <cell r="M18">
            <v>37.925503821940005</v>
          </cell>
          <cell r="N18">
            <v>44.0910866739</v>
          </cell>
          <cell r="O18">
            <v>50.16449303804001</v>
          </cell>
          <cell r="P18">
            <v>48.792087552720005</v>
          </cell>
          <cell r="Q18">
            <v>56.81144199306001</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5.465041544528001</v>
          </cell>
          <cell r="D20">
            <v>5.575653329912001</v>
          </cell>
          <cell r="E20">
            <v>5.673974916920001</v>
          </cell>
          <cell r="F20">
            <v>5.858327892560001</v>
          </cell>
          <cell r="G20">
            <v>6.319210331660001</v>
          </cell>
          <cell r="H20">
            <v>6.122567157644</v>
          </cell>
          <cell r="I20">
            <v>6.122567157644</v>
          </cell>
          <cell r="J20">
            <v>6.3499358276</v>
          </cell>
          <cell r="K20">
            <v>6.3499358276</v>
          </cell>
          <cell r="L20">
            <v>6.122567157644</v>
          </cell>
          <cell r="M20">
            <v>6.122567157644</v>
          </cell>
          <cell r="N20">
            <v>6.122567157644</v>
          </cell>
          <cell r="O20">
            <v>6.122567157644</v>
          </cell>
          <cell r="P20">
            <v>6.122567157644</v>
          </cell>
          <cell r="Q20">
            <v>6.122567157644</v>
          </cell>
        </row>
        <row r="21">
          <cell r="C21">
            <v>15.516375449700002</v>
          </cell>
          <cell r="D21">
            <v>15.229604154260002</v>
          </cell>
          <cell r="E21">
            <v>18.54795771578</v>
          </cell>
          <cell r="F21">
            <v>25.655789109900002</v>
          </cell>
          <cell r="G21">
            <v>23.320651418460002</v>
          </cell>
          <cell r="H21">
            <v>24.12975614488</v>
          </cell>
          <cell r="I21">
            <v>23.761050193600003</v>
          </cell>
          <cell r="J21">
            <v>23.761050193600003</v>
          </cell>
          <cell r="K21">
            <v>20.985513727020003</v>
          </cell>
          <cell r="L21">
            <v>26.526344828200003</v>
          </cell>
          <cell r="M21">
            <v>22.4296120362</v>
          </cell>
          <cell r="N21">
            <v>26.526344828200003</v>
          </cell>
          <cell r="O21">
            <v>27.550528026200002</v>
          </cell>
          <cell r="P21">
            <v>27.93971764144</v>
          </cell>
          <cell r="Q21">
            <v>27.93971764144</v>
          </cell>
        </row>
        <row r="22">
          <cell r="C22">
            <v>0.9320067101800001</v>
          </cell>
          <cell r="D22">
            <v>0.9320067101800001</v>
          </cell>
          <cell r="E22">
            <v>0.9832158700800001</v>
          </cell>
          <cell r="F22">
            <v>0.9832158700800001</v>
          </cell>
          <cell r="G22">
            <v>0.86031388632</v>
          </cell>
          <cell r="H22">
            <v>0.9832158700800001</v>
          </cell>
          <cell r="I22">
            <v>1.18805250968</v>
          </cell>
          <cell r="J22">
            <v>1.18805250968</v>
          </cell>
          <cell r="K22">
            <v>1.18805250968</v>
          </cell>
          <cell r="L22">
            <v>1.18805250968</v>
          </cell>
          <cell r="M22">
            <v>1.54651662898</v>
          </cell>
          <cell r="N22">
            <v>1.3621636533400001</v>
          </cell>
          <cell r="O22">
            <v>1.7103859406600002</v>
          </cell>
          <cell r="P22">
            <v>1.8537715883800001</v>
          </cell>
          <cell r="Q22">
            <v>2.21223570768</v>
          </cell>
        </row>
        <row r="23">
          <cell r="C23">
            <v>1.4338564772000002</v>
          </cell>
          <cell r="D23">
            <v>1.4338564772000002</v>
          </cell>
          <cell r="E23">
            <v>1.4338564772000002</v>
          </cell>
          <cell r="F23">
            <v>1.4338564772000002</v>
          </cell>
          <cell r="G23">
            <v>1.4338564772000002</v>
          </cell>
          <cell r="H23">
            <v>1.6284512848200001</v>
          </cell>
          <cell r="I23">
            <v>1.50554930106</v>
          </cell>
          <cell r="J23">
            <v>1.8435297564000002</v>
          </cell>
          <cell r="K23">
            <v>1.9459480762000003</v>
          </cell>
          <cell r="L23">
            <v>2.560457995</v>
          </cell>
          <cell r="M23">
            <v>2.6116671549</v>
          </cell>
          <cell r="N23">
            <v>2.8677129544000004</v>
          </cell>
          <cell r="O23">
            <v>2.6116671549</v>
          </cell>
          <cell r="P23">
            <v>2.6628763148</v>
          </cell>
          <cell r="Q23">
            <v>2.6628763148</v>
          </cell>
        </row>
        <row r="24">
          <cell r="C24">
            <v>14.471708587740002</v>
          </cell>
          <cell r="D24">
            <v>14.471708587740002</v>
          </cell>
          <cell r="E24">
            <v>14.471708587740002</v>
          </cell>
          <cell r="F24">
            <v>14.471708587740002</v>
          </cell>
          <cell r="G24">
            <v>14.471708587740002</v>
          </cell>
          <cell r="H24">
            <v>24.990070031200002</v>
          </cell>
          <cell r="I24">
            <v>25.778691093660004</v>
          </cell>
          <cell r="J24">
            <v>25.645547277920002</v>
          </cell>
          <cell r="K24">
            <v>28.001168633320002</v>
          </cell>
          <cell r="L24">
            <v>27.448109706400004</v>
          </cell>
          <cell r="M24">
            <v>26.761906963740003</v>
          </cell>
          <cell r="N24">
            <v>24.95934453526</v>
          </cell>
          <cell r="O24">
            <v>30.664044948120004</v>
          </cell>
          <cell r="P24">
            <v>32.25152890502</v>
          </cell>
          <cell r="Q24">
            <v>33.37813042282001</v>
          </cell>
        </row>
        <row r="25">
          <cell r="C25">
            <v>41.98126928602</v>
          </cell>
          <cell r="D25">
            <v>35.0270653716</v>
          </cell>
          <cell r="E25">
            <v>33.8492546939</v>
          </cell>
          <cell r="F25">
            <v>33.20401927916</v>
          </cell>
          <cell r="G25">
            <v>32.3641890568</v>
          </cell>
          <cell r="H25">
            <v>31.288796698900004</v>
          </cell>
          <cell r="I25">
            <v>30.817672427820003</v>
          </cell>
          <cell r="J25">
            <v>30.274855332880005</v>
          </cell>
          <cell r="K25">
            <v>30.561626628320003</v>
          </cell>
          <cell r="L25">
            <v>38.8165432042</v>
          </cell>
          <cell r="M25">
            <v>30.561626628320003</v>
          </cell>
          <cell r="N25">
            <v>29.926633045560003</v>
          </cell>
          <cell r="O25">
            <v>29.475992438440002</v>
          </cell>
          <cell r="P25">
            <v>42.616262868780005</v>
          </cell>
          <cell r="Q25">
            <v>42.00175294998</v>
          </cell>
        </row>
        <row r="26">
          <cell r="C26">
            <v>45.309864679520004</v>
          </cell>
          <cell r="D26">
            <v>45.309864679520004</v>
          </cell>
          <cell r="E26">
            <v>45.309864679520004</v>
          </cell>
          <cell r="F26">
            <v>45.309864679520004</v>
          </cell>
          <cell r="G26">
            <v>45.309864679520004</v>
          </cell>
          <cell r="H26">
            <v>45.309864679520004</v>
          </cell>
          <cell r="I26">
            <v>45.309864679520004</v>
          </cell>
          <cell r="J26">
            <v>45.309864679520004</v>
          </cell>
          <cell r="K26">
            <v>45.309864679520004</v>
          </cell>
          <cell r="L26">
            <v>45.309864679520004</v>
          </cell>
          <cell r="M26">
            <v>39.16476549152001</v>
          </cell>
          <cell r="N26">
            <v>39.16476549152001</v>
          </cell>
          <cell r="O26">
            <v>39.16476549152001</v>
          </cell>
          <cell r="P26">
            <v>39.16476549152001</v>
          </cell>
          <cell r="Q26">
            <v>39.16476549152001</v>
          </cell>
        </row>
        <row r="27">
          <cell r="C27">
            <v>999.0599841530601</v>
          </cell>
          <cell r="D27">
            <v>1033.4315722779402</v>
          </cell>
          <cell r="E27">
            <v>1089.43390954458</v>
          </cell>
          <cell r="F27">
            <v>1064.0751335621</v>
          </cell>
          <cell r="G27">
            <v>1183.9865023839402</v>
          </cell>
          <cell r="H27">
            <v>1135.14320567132</v>
          </cell>
          <cell r="I27">
            <v>1040.02731207306</v>
          </cell>
          <cell r="J27">
            <v>1013.2756469413001</v>
          </cell>
          <cell r="K27">
            <v>1087.6313471161002</v>
          </cell>
          <cell r="L27">
            <v>1111.3002208218802</v>
          </cell>
          <cell r="M27">
            <v>974.7253913685801</v>
          </cell>
          <cell r="N27">
            <v>1060.3266230574202</v>
          </cell>
          <cell r="O27">
            <v>1056.2298902654202</v>
          </cell>
          <cell r="P27">
            <v>1043.4479815360605</v>
          </cell>
          <cell r="Q27">
            <v>1047.0018972331204</v>
          </cell>
        </row>
        <row r="28">
          <cell r="C28">
            <v>14.420499427840001</v>
          </cell>
          <cell r="D28">
            <v>18.10755894064</v>
          </cell>
          <cell r="E28">
            <v>21.180108534640002</v>
          </cell>
          <cell r="F28">
            <v>25.276841326640003</v>
          </cell>
          <cell r="G28">
            <v>29.43502511052</v>
          </cell>
          <cell r="H28">
            <v>29.43502511052</v>
          </cell>
          <cell r="I28">
            <v>29.496476102400003</v>
          </cell>
          <cell r="J28">
            <v>29.496476102400003</v>
          </cell>
          <cell r="K28">
            <v>29.557927094280004</v>
          </cell>
          <cell r="L28">
            <v>29.557927094280004</v>
          </cell>
          <cell r="M28">
            <v>29.619378086160005</v>
          </cell>
          <cell r="N28">
            <v>29.619378086160005</v>
          </cell>
          <cell r="O28">
            <v>29.680829078040002</v>
          </cell>
          <cell r="P28">
            <v>29.680829078040002</v>
          </cell>
          <cell r="Q28">
            <v>29.680829078040002</v>
          </cell>
        </row>
        <row r="29">
          <cell r="C29">
            <v>47.29678008364001</v>
          </cell>
          <cell r="D29">
            <v>56.20717390624001</v>
          </cell>
          <cell r="E29">
            <v>58.10191282254001</v>
          </cell>
          <cell r="F29">
            <v>63.468632780060005</v>
          </cell>
          <cell r="G29">
            <v>67.9545551873</v>
          </cell>
          <cell r="H29">
            <v>68.30277747462</v>
          </cell>
          <cell r="I29">
            <v>69.99267975132001</v>
          </cell>
          <cell r="J29">
            <v>67.86237869948</v>
          </cell>
          <cell r="K29">
            <v>64.40063949024001</v>
          </cell>
          <cell r="L29">
            <v>62.98726667700001</v>
          </cell>
          <cell r="M29">
            <v>61.491959207920004</v>
          </cell>
          <cell r="N29">
            <v>70.63791516606001</v>
          </cell>
          <cell r="O29">
            <v>66.54118237406001</v>
          </cell>
          <cell r="P29">
            <v>70.63791516606001</v>
          </cell>
          <cell r="Q29">
            <v>70.63791516606001</v>
          </cell>
        </row>
        <row r="30">
          <cell r="C30">
            <v>5.848086060580001</v>
          </cell>
          <cell r="D30">
            <v>6.114373692060001</v>
          </cell>
          <cell r="E30">
            <v>5.940262548400001</v>
          </cell>
          <cell r="F30">
            <v>5.940262548400001</v>
          </cell>
          <cell r="G30">
            <v>5.571556597120001</v>
          </cell>
          <cell r="H30">
            <v>5.54083110118</v>
          </cell>
          <cell r="I30">
            <v>5.97098804434</v>
          </cell>
          <cell r="J30">
            <v>5.9300207164200005</v>
          </cell>
          <cell r="K30">
            <v>5.848086060580001</v>
          </cell>
          <cell r="L30">
            <v>3.2773862336000006</v>
          </cell>
          <cell r="M30">
            <v>3.3285953935000006</v>
          </cell>
          <cell r="N30">
            <v>3.9943144722000006</v>
          </cell>
          <cell r="O30">
            <v>3.9328634803200004</v>
          </cell>
          <cell r="P30">
            <v>3.6870595128000003</v>
          </cell>
          <cell r="Q30">
            <v>3.6870595128000003</v>
          </cell>
        </row>
        <row r="31">
          <cell r="C31">
            <v>0.512091599</v>
          </cell>
          <cell r="D31">
            <v>0.512091599</v>
          </cell>
          <cell r="E31">
            <v>0.512091599</v>
          </cell>
          <cell r="F31">
            <v>0.512091599</v>
          </cell>
          <cell r="G31">
            <v>0.512091599</v>
          </cell>
          <cell r="H31">
            <v>0.512091599</v>
          </cell>
          <cell r="I31">
            <v>0.512091599</v>
          </cell>
          <cell r="J31">
            <v>0.512091599</v>
          </cell>
          <cell r="K31">
            <v>0.512091599</v>
          </cell>
          <cell r="L31">
            <v>0.512091599</v>
          </cell>
          <cell r="M31">
            <v>0.512091599</v>
          </cell>
          <cell r="N31">
            <v>0.512091599</v>
          </cell>
          <cell r="O31">
            <v>0.512091599</v>
          </cell>
          <cell r="P31">
            <v>0.512091599</v>
          </cell>
          <cell r="Q31">
            <v>0.512091599</v>
          </cell>
        </row>
        <row r="32">
          <cell r="C32">
            <v>930.9825269820001</v>
          </cell>
          <cell r="D32">
            <v>952.4903741400001</v>
          </cell>
          <cell r="E32">
            <v>1003.6995340400001</v>
          </cell>
          <cell r="F32">
            <v>968.8773053080001</v>
          </cell>
          <cell r="G32">
            <v>1080.5132738900002</v>
          </cell>
          <cell r="H32">
            <v>1031.352480386</v>
          </cell>
          <cell r="I32">
            <v>934.0550765760001</v>
          </cell>
          <cell r="J32">
            <v>909.4746798240001</v>
          </cell>
          <cell r="K32">
            <v>987.3126028720001</v>
          </cell>
          <cell r="L32">
            <v>1014.9655492180001</v>
          </cell>
          <cell r="M32">
            <v>879.773367082</v>
          </cell>
          <cell r="N32">
            <v>955.5629237340002</v>
          </cell>
          <cell r="O32">
            <v>955.5629237340002</v>
          </cell>
          <cell r="P32">
            <v>938.9300861801604</v>
          </cell>
          <cell r="Q32">
            <v>942.4840018772204</v>
          </cell>
        </row>
        <row r="33">
          <cell r="C33">
            <v>183.08298847448003</v>
          </cell>
          <cell r="D33">
            <v>171.20246337768</v>
          </cell>
          <cell r="E33">
            <v>171.54044383302002</v>
          </cell>
          <cell r="F33">
            <v>170.08610369186002</v>
          </cell>
          <cell r="G33">
            <v>156.05479387926002</v>
          </cell>
          <cell r="H33">
            <v>123.53697734276001</v>
          </cell>
          <cell r="I33">
            <v>125.99501701796001</v>
          </cell>
          <cell r="J33">
            <v>126.00525884994</v>
          </cell>
          <cell r="K33">
            <v>126.01550068192</v>
          </cell>
          <cell r="L33">
            <v>118.05759723346002</v>
          </cell>
          <cell r="M33">
            <v>118.74379997612002</v>
          </cell>
          <cell r="N33">
            <v>117.47381281060001</v>
          </cell>
          <cell r="O33">
            <v>105.22458176252002</v>
          </cell>
          <cell r="P33">
            <v>110.22259576876002</v>
          </cell>
          <cell r="Q33">
            <v>94.80863863886</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6.093890028100001</v>
          </cell>
          <cell r="D48">
            <v>7.8452432966800005</v>
          </cell>
          <cell r="E48">
            <v>8.183223752020002</v>
          </cell>
          <cell r="F48">
            <v>8.183223752020002</v>
          </cell>
          <cell r="G48">
            <v>8.183223752020002</v>
          </cell>
          <cell r="H48">
            <v>8.98208664646</v>
          </cell>
          <cell r="I48">
            <v>9.29958343784</v>
          </cell>
          <cell r="J48">
            <v>9.412243589620001</v>
          </cell>
          <cell r="K48">
            <v>9.58635473328</v>
          </cell>
          <cell r="L48">
            <v>9.40200175764</v>
          </cell>
          <cell r="M48">
            <v>9.412243589620001</v>
          </cell>
          <cell r="N48">
            <v>9.565871069320002</v>
          </cell>
          <cell r="O48">
            <v>9.565871069320002</v>
          </cell>
          <cell r="P48">
            <v>4.680517214860001</v>
          </cell>
          <cell r="Q48">
            <v>4.8136610306000005</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C54">
            <v>9.524903741400001</v>
          </cell>
          <cell r="D54">
            <v>9.729740381000001</v>
          </cell>
          <cell r="E54">
            <v>9.729740381000001</v>
          </cell>
          <cell r="F54">
            <v>8.910393822600001</v>
          </cell>
          <cell r="G54">
            <v>8.910393822600001</v>
          </cell>
          <cell r="H54">
            <v>8.603138863200002</v>
          </cell>
          <cell r="I54">
            <v>9.15619779012</v>
          </cell>
          <cell r="J54">
            <v>9.05377947032</v>
          </cell>
          <cell r="K54">
            <v>9.145955958140002</v>
          </cell>
          <cell r="L54">
            <v>8.32660939974</v>
          </cell>
          <cell r="M54">
            <v>9.002570310420001</v>
          </cell>
          <cell r="N54">
            <v>8.050079936280001</v>
          </cell>
          <cell r="O54">
            <v>8.6543480231</v>
          </cell>
          <cell r="P54">
            <v>8.562171535280001</v>
          </cell>
          <cell r="Q54">
            <v>11.808832272940002</v>
          </cell>
        </row>
        <row r="55">
          <cell r="C55">
            <v>167.46419470498003</v>
          </cell>
          <cell r="D55">
            <v>153.6274797</v>
          </cell>
          <cell r="E55">
            <v>153.6274797</v>
          </cell>
          <cell r="F55">
            <v>152.99248611724002</v>
          </cell>
          <cell r="G55">
            <v>138.96117630464002</v>
          </cell>
          <cell r="H55">
            <v>105.9517518331</v>
          </cell>
          <cell r="I55">
            <v>107.53923579</v>
          </cell>
          <cell r="J55">
            <v>107.53923579</v>
          </cell>
          <cell r="K55">
            <v>107.2831899905</v>
          </cell>
          <cell r="L55">
            <v>100.32898607608001</v>
          </cell>
          <cell r="M55">
            <v>100.32898607608001</v>
          </cell>
          <cell r="N55">
            <v>99.85786180500001</v>
          </cell>
          <cell r="O55">
            <v>87.00436267010001</v>
          </cell>
          <cell r="P55">
            <v>96.97990701862001</v>
          </cell>
          <cell r="Q55">
            <v>78.18614533532</v>
          </cell>
        </row>
      </sheetData>
      <sheetData sheetId="9">
        <row r="4">
          <cell r="C4">
            <v>155301.96048480002</v>
          </cell>
          <cell r="D4">
            <v>151136.65844676</v>
          </cell>
          <cell r="E4">
            <v>146377.72008504003</v>
          </cell>
          <cell r="F4">
            <v>146870.7605838</v>
          </cell>
          <cell r="G4">
            <v>153056.46911328</v>
          </cell>
          <cell r="H4">
            <v>156218.22449892</v>
          </cell>
          <cell r="I4">
            <v>157692.60695628</v>
          </cell>
          <cell r="J4">
            <v>162577.1221038</v>
          </cell>
          <cell r="K4">
            <v>167791.72456332</v>
          </cell>
          <cell r="L4">
            <v>171319.37654268002</v>
          </cell>
          <cell r="M4">
            <v>170670.20734116</v>
          </cell>
          <cell r="N4">
            <v>172932.41869848</v>
          </cell>
          <cell r="O4">
            <v>174756.90597732</v>
          </cell>
          <cell r="P4">
            <v>177687.5638194</v>
          </cell>
          <cell r="Q4">
            <v>180639.01665972002</v>
          </cell>
        </row>
        <row r="5">
          <cell r="C5">
            <v>53945.819802360005</v>
          </cell>
          <cell r="D5">
            <v>52437.90358908</v>
          </cell>
          <cell r="E5">
            <v>51148.01331108001</v>
          </cell>
          <cell r="F5">
            <v>51600.93003072001</v>
          </cell>
          <cell r="G5">
            <v>53130.75074424</v>
          </cell>
          <cell r="H5">
            <v>55231.64888435999</v>
          </cell>
          <cell r="I5">
            <v>56310.300029879996</v>
          </cell>
          <cell r="J5">
            <v>57498.48288756001</v>
          </cell>
          <cell r="K5">
            <v>58011.39812591999</v>
          </cell>
          <cell r="L5">
            <v>58925.41759656001</v>
          </cell>
          <cell r="M5">
            <v>59389.95854772</v>
          </cell>
          <cell r="N5">
            <v>60717.92107283999</v>
          </cell>
          <cell r="O5">
            <v>60613.18952688001</v>
          </cell>
          <cell r="P5">
            <v>60709.13632908001</v>
          </cell>
          <cell r="Q5">
            <v>60900.27086664</v>
          </cell>
        </row>
        <row r="6">
          <cell r="C6">
            <v>155301.9604848</v>
          </cell>
          <cell r="D6">
            <v>151136.65844676</v>
          </cell>
          <cell r="E6">
            <v>146377.72008504</v>
          </cell>
          <cell r="F6">
            <v>146870.7605838</v>
          </cell>
          <cell r="G6">
            <v>153056.46911328</v>
          </cell>
          <cell r="H6">
            <v>156218.22449892</v>
          </cell>
          <cell r="I6">
            <v>157692.60695628</v>
          </cell>
          <cell r="J6">
            <v>162577.1221038</v>
          </cell>
          <cell r="K6">
            <v>167791.72456332</v>
          </cell>
          <cell r="L6">
            <v>171319.37654268002</v>
          </cell>
          <cell r="M6">
            <v>170670.20734116</v>
          </cell>
          <cell r="N6">
            <v>172932.41869848003</v>
          </cell>
          <cell r="O6">
            <v>174756.90597732004</v>
          </cell>
          <cell r="P6">
            <v>177687.5638194</v>
          </cell>
          <cell r="Q6">
            <v>180639.01665972002</v>
          </cell>
        </row>
        <row r="7">
          <cell r="C7">
            <v>47226.79710756</v>
          </cell>
          <cell r="D7">
            <v>45749.41732007999</v>
          </cell>
          <cell r="E7">
            <v>44542.578081600004</v>
          </cell>
          <cell r="F7">
            <v>44805.29852556001</v>
          </cell>
          <cell r="G7">
            <v>46061.04503088001</v>
          </cell>
          <cell r="H7">
            <v>47728.61104571999</v>
          </cell>
          <cell r="I7">
            <v>48395.345966639994</v>
          </cell>
          <cell r="J7">
            <v>49331.02542840001</v>
          </cell>
          <cell r="K7">
            <v>49897.502817839995</v>
          </cell>
          <cell r="L7">
            <v>50719.983768000006</v>
          </cell>
          <cell r="M7">
            <v>50926.324763159995</v>
          </cell>
          <cell r="N7">
            <v>52035.32392847999</v>
          </cell>
          <cell r="O7">
            <v>52066.46576556</v>
          </cell>
          <cell r="P7">
            <v>51941.14856136001</v>
          </cell>
          <cell r="Q7">
            <v>51970.0282704</v>
          </cell>
        </row>
        <row r="8">
          <cell r="C8">
            <v>50972.42980476</v>
          </cell>
          <cell r="D8">
            <v>49484.42224416</v>
          </cell>
          <cell r="E8">
            <v>48152.219746680006</v>
          </cell>
          <cell r="F8">
            <v>48445.42009464001</v>
          </cell>
          <cell r="G8">
            <v>49864.88094696</v>
          </cell>
          <cell r="H8">
            <v>51789.51773783999</v>
          </cell>
          <cell r="I8">
            <v>52640.31569112</v>
          </cell>
          <cell r="J8">
            <v>53673.32150568</v>
          </cell>
          <cell r="K8">
            <v>54198.107159399995</v>
          </cell>
          <cell r="L8">
            <v>54992.230494480005</v>
          </cell>
          <cell r="M8">
            <v>55218.06313704</v>
          </cell>
          <cell r="N8">
            <v>56473.95283091999</v>
          </cell>
          <cell r="O8">
            <v>56284.242224040005</v>
          </cell>
          <cell r="P8">
            <v>56216.47886604001</v>
          </cell>
          <cell r="Q8">
            <v>56461.57036992</v>
          </cell>
        </row>
        <row r="9">
          <cell r="C9">
            <v>101356.14068244</v>
          </cell>
          <cell r="D9">
            <v>98698.75485768</v>
          </cell>
          <cell r="E9">
            <v>95229.70677396</v>
          </cell>
          <cell r="F9">
            <v>95269.83055308</v>
          </cell>
          <cell r="G9">
            <v>99925.71836904</v>
          </cell>
          <cell r="H9">
            <v>100986.57561456002</v>
          </cell>
          <cell r="I9">
            <v>101382.30692640001</v>
          </cell>
          <cell r="J9">
            <v>105078.63921624002</v>
          </cell>
          <cell r="K9">
            <v>109780.3264374</v>
          </cell>
          <cell r="L9">
            <v>112393.95894612001</v>
          </cell>
          <cell r="M9">
            <v>111280.24879344001</v>
          </cell>
          <cell r="N9">
            <v>112214.49762564001</v>
          </cell>
          <cell r="O9">
            <v>114143.71645044</v>
          </cell>
          <cell r="P9">
            <v>116978.42749032</v>
          </cell>
          <cell r="Q9">
            <v>119738.74579308002</v>
          </cell>
        </row>
        <row r="10">
          <cell r="C10">
            <v>2973.3899976000002</v>
          </cell>
          <cell r="D10">
            <v>2953.48134492</v>
          </cell>
          <cell r="E10">
            <v>2995.7935644</v>
          </cell>
          <cell r="F10">
            <v>3155.5099360800004</v>
          </cell>
          <cell r="G10">
            <v>3265.86979728</v>
          </cell>
          <cell r="H10">
            <v>3442.1311465199997</v>
          </cell>
          <cell r="I10">
            <v>3669.9843387600004</v>
          </cell>
          <cell r="J10">
            <v>3825.16138188</v>
          </cell>
          <cell r="K10">
            <v>3813.2909665200004</v>
          </cell>
          <cell r="L10">
            <v>3933.187102080001</v>
          </cell>
          <cell r="M10">
            <v>4171.89541068</v>
          </cell>
          <cell r="N10">
            <v>4243.96824192</v>
          </cell>
          <cell r="O10">
            <v>4328.947302840001</v>
          </cell>
          <cell r="P10">
            <v>4492.65746304</v>
          </cell>
          <cell r="Q10">
            <v>4438.700496720001</v>
          </cell>
        </row>
        <row r="11">
          <cell r="C11">
            <v>50972.42980476</v>
          </cell>
          <cell r="D11">
            <v>49484.42224416</v>
          </cell>
          <cell r="E11">
            <v>48152.219746680006</v>
          </cell>
          <cell r="F11">
            <v>48445.42009464001</v>
          </cell>
          <cell r="G11">
            <v>49864.88094696</v>
          </cell>
          <cell r="H11">
            <v>51789.51773783999</v>
          </cell>
          <cell r="I11">
            <v>52640.31569112</v>
          </cell>
          <cell r="J11">
            <v>53673.32150568</v>
          </cell>
          <cell r="K11">
            <v>54198.107159399995</v>
          </cell>
          <cell r="L11">
            <v>54992.230494480005</v>
          </cell>
          <cell r="M11">
            <v>55218.06313704</v>
          </cell>
          <cell r="N11">
            <v>56473.95283091999</v>
          </cell>
          <cell r="O11">
            <v>56284.242224040005</v>
          </cell>
          <cell r="P11">
            <v>56216.47886604001</v>
          </cell>
          <cell r="Q11">
            <v>56461.57036992</v>
          </cell>
        </row>
        <row r="12">
          <cell r="C12">
            <v>1931.4524826</v>
          </cell>
          <cell r="D12">
            <v>1801.56496752</v>
          </cell>
          <cell r="E12">
            <v>1752.85699236</v>
          </cell>
          <cell r="F12">
            <v>1728.61542036</v>
          </cell>
          <cell r="G12">
            <v>1779.68768148</v>
          </cell>
          <cell r="H12">
            <v>1872.40059936</v>
          </cell>
          <cell r="I12">
            <v>1939.3245039600001</v>
          </cell>
          <cell r="J12">
            <v>1979.73382284</v>
          </cell>
          <cell r="K12">
            <v>2007.0723708</v>
          </cell>
          <cell r="L12">
            <v>2019.49502508</v>
          </cell>
          <cell r="M12">
            <v>2020.3575058800002</v>
          </cell>
          <cell r="N12">
            <v>2146.66530696</v>
          </cell>
          <cell r="O12">
            <v>2171.9799558</v>
          </cell>
          <cell r="P12">
            <v>2120.7213820800002</v>
          </cell>
          <cell r="Q12">
            <v>2168.37177156</v>
          </cell>
        </row>
        <row r="13">
          <cell r="C13">
            <v>815.94284328</v>
          </cell>
          <cell r="D13">
            <v>732.9240421200001</v>
          </cell>
          <cell r="E13">
            <v>741.23693352</v>
          </cell>
          <cell r="F13">
            <v>700.9306099199999</v>
          </cell>
          <cell r="G13">
            <v>728.1716054400001</v>
          </cell>
          <cell r="H13">
            <v>823.0616593200001</v>
          </cell>
          <cell r="I13">
            <v>826.6853347200001</v>
          </cell>
          <cell r="J13">
            <v>843.90941124</v>
          </cell>
          <cell r="K13">
            <v>804.2516229600001</v>
          </cell>
          <cell r="L13">
            <v>759.2091912000001</v>
          </cell>
          <cell r="M13">
            <v>764.2115798400001</v>
          </cell>
          <cell r="N13">
            <v>845.74322964</v>
          </cell>
          <cell r="O13">
            <v>811.48599468</v>
          </cell>
          <cell r="P13">
            <v>828.1557388800001</v>
          </cell>
          <cell r="Q13">
            <v>866.64415392</v>
          </cell>
        </row>
        <row r="14">
          <cell r="C14">
            <v>7982.47668024</v>
          </cell>
          <cell r="D14">
            <v>7797.46575636</v>
          </cell>
          <cell r="E14">
            <v>7594.547051520001</v>
          </cell>
          <cell r="F14">
            <v>7771.758385680001</v>
          </cell>
          <cell r="G14">
            <v>8075.750210640001</v>
          </cell>
          <cell r="H14">
            <v>8401.78009476</v>
          </cell>
          <cell r="I14">
            <v>8545.52214972</v>
          </cell>
          <cell r="J14">
            <v>8762.84805204</v>
          </cell>
          <cell r="K14">
            <v>8718.37711848</v>
          </cell>
          <cell r="L14">
            <v>9137.584236600002</v>
          </cell>
          <cell r="M14">
            <v>9259.2986994</v>
          </cell>
          <cell r="N14">
            <v>9732.33927324</v>
          </cell>
          <cell r="O14">
            <v>9895.79738808</v>
          </cell>
          <cell r="P14">
            <v>10090.3408182</v>
          </cell>
          <cell r="Q14">
            <v>9803.99384316</v>
          </cell>
        </row>
        <row r="15">
          <cell r="C15">
            <v>15037.771846680002</v>
          </cell>
          <cell r="D15">
            <v>14526.70675524</v>
          </cell>
          <cell r="E15">
            <v>14037.16516524</v>
          </cell>
          <cell r="F15">
            <v>14040.26465328</v>
          </cell>
          <cell r="G15">
            <v>14579.552963520002</v>
          </cell>
          <cell r="H15">
            <v>15063.8844996</v>
          </cell>
          <cell r="I15">
            <v>15092.18601156</v>
          </cell>
          <cell r="J15">
            <v>15215.071941</v>
          </cell>
          <cell r="K15">
            <v>15313.399776360002</v>
          </cell>
          <cell r="L15">
            <v>15069.2812848</v>
          </cell>
          <cell r="M15">
            <v>14866.21143648</v>
          </cell>
          <cell r="N15">
            <v>14542.620782040001</v>
          </cell>
          <cell r="O15">
            <v>14262.296100120002</v>
          </cell>
          <cell r="P15">
            <v>14136.817704120002</v>
          </cell>
          <cell r="Q15">
            <v>14088.136943160001</v>
          </cell>
        </row>
        <row r="16">
          <cell r="C16">
            <v>668.75253984</v>
          </cell>
          <cell r="D16">
            <v>654.60994812</v>
          </cell>
          <cell r="E16">
            <v>673.20478296</v>
          </cell>
          <cell r="F16">
            <v>698.4666781200001</v>
          </cell>
          <cell r="G16">
            <v>723.75243804</v>
          </cell>
          <cell r="H16">
            <v>777.80946888</v>
          </cell>
          <cell r="I16">
            <v>737.00407872</v>
          </cell>
          <cell r="J16">
            <v>790.1772760800001</v>
          </cell>
          <cell r="K16">
            <v>839.85993828</v>
          </cell>
          <cell r="L16">
            <v>921.81236148</v>
          </cell>
          <cell r="M16">
            <v>925.31085156</v>
          </cell>
          <cell r="N16">
            <v>937.2109932000001</v>
          </cell>
          <cell r="O16">
            <v>960.5038363200001</v>
          </cell>
          <cell r="P16">
            <v>949.7952579600001</v>
          </cell>
          <cell r="Q16">
            <v>986.5859256000001</v>
          </cell>
        </row>
        <row r="17">
          <cell r="C17">
            <v>355.22862732</v>
          </cell>
          <cell r="D17">
            <v>356.04840276</v>
          </cell>
          <cell r="E17">
            <v>354.31883568</v>
          </cell>
          <cell r="F17">
            <v>352.8551304</v>
          </cell>
          <cell r="G17">
            <v>356.83677720000003</v>
          </cell>
          <cell r="H17">
            <v>373.78368756000003</v>
          </cell>
          <cell r="I17">
            <v>393.82045632</v>
          </cell>
          <cell r="J17">
            <v>401.08204224</v>
          </cell>
          <cell r="K17">
            <v>399.32735436</v>
          </cell>
          <cell r="L17">
            <v>407.37061583999997</v>
          </cell>
          <cell r="M17">
            <v>438.89135832</v>
          </cell>
          <cell r="N17">
            <v>440.01425808</v>
          </cell>
          <cell r="O17">
            <v>432.16526412</v>
          </cell>
          <cell r="P17">
            <v>450.20325456</v>
          </cell>
          <cell r="Q17">
            <v>468.92997360000004</v>
          </cell>
        </row>
        <row r="18">
          <cell r="C18">
            <v>5827.55291028</v>
          </cell>
          <cell r="D18">
            <v>5700.294286920001</v>
          </cell>
          <cell r="E18">
            <v>5541.002038080001</v>
          </cell>
          <cell r="F18">
            <v>5531.626536840001</v>
          </cell>
          <cell r="G18">
            <v>5646.17947824</v>
          </cell>
          <cell r="H18">
            <v>5715.35629992</v>
          </cell>
          <cell r="I18">
            <v>5807.9938554</v>
          </cell>
          <cell r="J18">
            <v>6027.3738018</v>
          </cell>
          <cell r="K18">
            <v>6169.4147599200005</v>
          </cell>
          <cell r="L18">
            <v>6422.564597760001</v>
          </cell>
          <cell r="M18">
            <v>6472.506841560001</v>
          </cell>
          <cell r="N18">
            <v>6646.3318918800005</v>
          </cell>
          <cell r="O18">
            <v>6661.2695569200005</v>
          </cell>
          <cell r="P18">
            <v>6554.14358004</v>
          </cell>
          <cell r="Q18">
            <v>6472.95775992</v>
          </cell>
        </row>
        <row r="19">
          <cell r="C19">
            <v>152.51800644</v>
          </cell>
          <cell r="D19">
            <v>133.59199572</v>
          </cell>
          <cell r="E19">
            <v>126.29524068000002</v>
          </cell>
          <cell r="F19">
            <v>118.90553868000002</v>
          </cell>
          <cell r="G19">
            <v>127.98587052</v>
          </cell>
          <cell r="H19">
            <v>132.02529516</v>
          </cell>
          <cell r="I19">
            <v>130.21659756</v>
          </cell>
          <cell r="J19">
            <v>128.45897892000002</v>
          </cell>
          <cell r="K19">
            <v>132.99663276</v>
          </cell>
          <cell r="L19">
            <v>142.96833432</v>
          </cell>
          <cell r="M19">
            <v>149.52863124</v>
          </cell>
          <cell r="N19">
            <v>159.66278064000002</v>
          </cell>
          <cell r="O19">
            <v>159.7661946</v>
          </cell>
          <cell r="P19">
            <v>161.84703420000002</v>
          </cell>
          <cell r="Q19">
            <v>158.29160364</v>
          </cell>
        </row>
        <row r="20">
          <cell r="C20">
            <v>430.85730780000006</v>
          </cell>
          <cell r="D20">
            <v>427.89891492000004</v>
          </cell>
          <cell r="E20">
            <v>477.48109392000003</v>
          </cell>
          <cell r="F20">
            <v>478.64209356000003</v>
          </cell>
          <cell r="G20">
            <v>478.9301454</v>
          </cell>
          <cell r="H20">
            <v>477.839484</v>
          </cell>
          <cell r="I20">
            <v>526.56211296</v>
          </cell>
          <cell r="J20">
            <v>541.18534932</v>
          </cell>
          <cell r="K20">
            <v>583.7893887600001</v>
          </cell>
          <cell r="L20">
            <v>672.8899356000001</v>
          </cell>
          <cell r="M20">
            <v>686.9714000399999</v>
          </cell>
          <cell r="N20">
            <v>693.3906018</v>
          </cell>
          <cell r="O20">
            <v>747.3190978800001</v>
          </cell>
          <cell r="P20">
            <v>735.38127504</v>
          </cell>
          <cell r="Q20">
            <v>757.1995272000001</v>
          </cell>
        </row>
        <row r="21">
          <cell r="C21">
            <v>2876.00042412</v>
          </cell>
          <cell r="D21">
            <v>2921.52098844</v>
          </cell>
          <cell r="E21">
            <v>2850.6949862399997</v>
          </cell>
          <cell r="F21">
            <v>2899.27777608</v>
          </cell>
          <cell r="G21">
            <v>2960.23423464</v>
          </cell>
          <cell r="H21">
            <v>3010.62027924</v>
          </cell>
          <cell r="I21">
            <v>3074.4844704</v>
          </cell>
          <cell r="J21">
            <v>3152.1579840000004</v>
          </cell>
          <cell r="K21">
            <v>3408.4094032800003</v>
          </cell>
          <cell r="L21">
            <v>3618.9334303200003</v>
          </cell>
          <cell r="M21">
            <v>3684.33333972</v>
          </cell>
          <cell r="N21">
            <v>3848.71464396</v>
          </cell>
          <cell r="O21">
            <v>3942.4771926000003</v>
          </cell>
          <cell r="P21">
            <v>3809.4479028000005</v>
          </cell>
          <cell r="Q21">
            <v>4027.60446624</v>
          </cell>
        </row>
        <row r="22">
          <cell r="C22">
            <v>2725.84628496</v>
          </cell>
          <cell r="D22">
            <v>2580.92229636</v>
          </cell>
          <cell r="E22">
            <v>2301.57313884</v>
          </cell>
          <cell r="F22">
            <v>2400.54909084</v>
          </cell>
          <cell r="G22">
            <v>2536.5405416400004</v>
          </cell>
          <cell r="H22">
            <v>2579.9082534000004</v>
          </cell>
          <cell r="I22">
            <v>2674.9850385600002</v>
          </cell>
          <cell r="J22">
            <v>2737.4709351600004</v>
          </cell>
          <cell r="K22">
            <v>2707.06932432</v>
          </cell>
          <cell r="L22">
            <v>2725.65118008</v>
          </cell>
          <cell r="M22">
            <v>2780.75407356</v>
          </cell>
          <cell r="N22">
            <v>2928.68795268</v>
          </cell>
          <cell r="O22">
            <v>2900.5099513200003</v>
          </cell>
          <cell r="P22">
            <v>2928.1926542399997</v>
          </cell>
          <cell r="Q22">
            <v>2949.14968164</v>
          </cell>
        </row>
        <row r="23">
          <cell r="C23">
            <v>8422.397154</v>
          </cell>
          <cell r="D23">
            <v>8115.868965600001</v>
          </cell>
          <cell r="E23">
            <v>8092.201822560001</v>
          </cell>
          <cell r="F23">
            <v>8083.406611800001</v>
          </cell>
          <cell r="G23">
            <v>8067.423084120001</v>
          </cell>
          <cell r="H23">
            <v>8500.141424520001</v>
          </cell>
          <cell r="I23">
            <v>8646.561356760001</v>
          </cell>
          <cell r="J23">
            <v>8751.555833760001</v>
          </cell>
          <cell r="K23">
            <v>8813.53512756</v>
          </cell>
          <cell r="L23">
            <v>8822.22357492</v>
          </cell>
          <cell r="M23">
            <v>8877.94904556</v>
          </cell>
          <cell r="N23">
            <v>9113.94221436</v>
          </cell>
          <cell r="O23">
            <v>9120.89523312</v>
          </cell>
          <cell r="P23">
            <v>9176.10195924</v>
          </cell>
          <cell r="Q23">
            <v>9222.16262076</v>
          </cell>
        </row>
        <row r="24">
          <cell r="C24">
            <v>981.7522650000001</v>
          </cell>
          <cell r="D24">
            <v>931.80499704</v>
          </cell>
          <cell r="E24">
            <v>905.09781852</v>
          </cell>
          <cell r="F24">
            <v>906.29691804</v>
          </cell>
          <cell r="G24">
            <v>951.3079488</v>
          </cell>
          <cell r="H24">
            <v>971.672544</v>
          </cell>
          <cell r="I24">
            <v>1023.69185928</v>
          </cell>
          <cell r="J24">
            <v>1049.66718516</v>
          </cell>
          <cell r="K24">
            <v>1033.7230134000001</v>
          </cell>
          <cell r="L24">
            <v>1046.84486328</v>
          </cell>
          <cell r="M24">
            <v>1094.6367666</v>
          </cell>
          <cell r="N24">
            <v>1157.2059805200001</v>
          </cell>
          <cell r="O24">
            <v>1104.23626164</v>
          </cell>
          <cell r="P24">
            <v>1100.43925272</v>
          </cell>
          <cell r="Q24">
            <v>1109.6606797200002</v>
          </cell>
        </row>
        <row r="25">
          <cell r="C25">
            <v>1047.6127224</v>
          </cell>
          <cell r="D25">
            <v>1007.74768752</v>
          </cell>
          <cell r="E25">
            <v>986.1609654</v>
          </cell>
          <cell r="F25">
            <v>995.26055652</v>
          </cell>
          <cell r="G25">
            <v>1016.6316584400001</v>
          </cell>
          <cell r="H25">
            <v>1095.9807294</v>
          </cell>
          <cell r="I25">
            <v>1144.11804372</v>
          </cell>
          <cell r="J25">
            <v>1247.61071556</v>
          </cell>
          <cell r="K25">
            <v>1175.83891524</v>
          </cell>
          <cell r="L25">
            <v>1215.8768649600001</v>
          </cell>
          <cell r="M25">
            <v>1197.6843816</v>
          </cell>
          <cell r="N25">
            <v>1219.3468848</v>
          </cell>
          <cell r="O25">
            <v>1145.58467976</v>
          </cell>
          <cell r="P25">
            <v>1201.36792824</v>
          </cell>
          <cell r="Q25">
            <v>1277.90514432</v>
          </cell>
        </row>
        <row r="26">
          <cell r="C26">
            <v>1716.2677098000001</v>
          </cell>
          <cell r="D26">
            <v>1795.4522395200001</v>
          </cell>
          <cell r="E26">
            <v>1718.3828811600001</v>
          </cell>
          <cell r="F26">
            <v>1738.56409452</v>
          </cell>
          <cell r="G26">
            <v>1835.89630884</v>
          </cell>
          <cell r="H26">
            <v>1993.2534187200001</v>
          </cell>
          <cell r="I26">
            <v>2077.15982148</v>
          </cell>
          <cell r="J26">
            <v>2045.01817656</v>
          </cell>
          <cell r="K26">
            <v>2091.04241292</v>
          </cell>
          <cell r="L26">
            <v>2009.52499824</v>
          </cell>
          <cell r="M26">
            <v>1999.4172256800002</v>
          </cell>
          <cell r="N26">
            <v>2062.07603712</v>
          </cell>
          <cell r="O26">
            <v>1967.95551708</v>
          </cell>
          <cell r="P26">
            <v>1973.52312372</v>
          </cell>
          <cell r="Q26">
            <v>2103.9762754800004</v>
          </cell>
        </row>
        <row r="27">
          <cell r="C27">
            <v>101356.14068244</v>
          </cell>
          <cell r="D27">
            <v>98698.75485768</v>
          </cell>
          <cell r="E27">
            <v>95229.70677396</v>
          </cell>
          <cell r="F27">
            <v>95269.83055308</v>
          </cell>
          <cell r="G27">
            <v>99925.71836904</v>
          </cell>
          <cell r="H27">
            <v>100986.57561456002</v>
          </cell>
          <cell r="I27">
            <v>101382.30692640001</v>
          </cell>
          <cell r="J27">
            <v>105078.63921624002</v>
          </cell>
          <cell r="K27">
            <v>109780.3264374</v>
          </cell>
          <cell r="L27">
            <v>112393.95894612001</v>
          </cell>
          <cell r="M27">
            <v>111280.24879344001</v>
          </cell>
          <cell r="N27">
            <v>112214.49762564001</v>
          </cell>
          <cell r="O27">
            <v>114143.71645044</v>
          </cell>
          <cell r="P27">
            <v>116978.42749032</v>
          </cell>
          <cell r="Q27">
            <v>119738.74579308002</v>
          </cell>
        </row>
        <row r="28">
          <cell r="C28">
            <v>2947.46449464</v>
          </cell>
          <cell r="D28">
            <v>2965.78635012</v>
          </cell>
          <cell r="E28">
            <v>3097.73460816</v>
          </cell>
          <cell r="F28">
            <v>2971.19485836</v>
          </cell>
          <cell r="G28">
            <v>3064.31305848</v>
          </cell>
          <cell r="H28">
            <v>3097.0211774400004</v>
          </cell>
          <cell r="I28">
            <v>3147.2996212800003</v>
          </cell>
          <cell r="J28">
            <v>3287.97317052</v>
          </cell>
          <cell r="K28">
            <v>3346.0972588800005</v>
          </cell>
          <cell r="L28">
            <v>3578.0597953200004</v>
          </cell>
          <cell r="M28">
            <v>3666.1128048000005</v>
          </cell>
          <cell r="N28">
            <v>3633.7174398000006</v>
          </cell>
          <cell r="O28">
            <v>3683.3439988800005</v>
          </cell>
          <cell r="P28">
            <v>3872.5002734400005</v>
          </cell>
          <cell r="Q28">
            <v>3989.0942798400006</v>
          </cell>
        </row>
        <row r="29">
          <cell r="C29">
            <v>8087.54149548</v>
          </cell>
          <cell r="D29">
            <v>7883.1636908400005</v>
          </cell>
          <cell r="E29">
            <v>7598.004929640001</v>
          </cell>
          <cell r="F29">
            <v>7535.34235008</v>
          </cell>
          <cell r="G29">
            <v>7925.06434788</v>
          </cell>
          <cell r="H29">
            <v>8098.246305720001</v>
          </cell>
          <cell r="I29">
            <v>8246.10398508</v>
          </cell>
          <cell r="J29">
            <v>8525.15420508</v>
          </cell>
          <cell r="K29">
            <v>8886.2380722</v>
          </cell>
          <cell r="L29">
            <v>9139.80910212</v>
          </cell>
          <cell r="M29">
            <v>8800.22738376</v>
          </cell>
          <cell r="N29">
            <v>8779.763142720001</v>
          </cell>
          <cell r="O29">
            <v>8959.98478608</v>
          </cell>
          <cell r="P29">
            <v>9241.94190132</v>
          </cell>
          <cell r="Q29">
            <v>9618.5093922</v>
          </cell>
        </row>
        <row r="30">
          <cell r="C30">
            <v>14533.209693</v>
          </cell>
          <cell r="D30">
            <v>14150.47839516</v>
          </cell>
          <cell r="E30">
            <v>13884.48219888</v>
          </cell>
          <cell r="F30">
            <v>14021.49522888</v>
          </cell>
          <cell r="G30">
            <v>15129.345117600002</v>
          </cell>
          <cell r="H30">
            <v>15157.47706416</v>
          </cell>
          <cell r="I30">
            <v>15336.866790360002</v>
          </cell>
          <cell r="J30">
            <v>15438.594726000001</v>
          </cell>
          <cell r="K30">
            <v>16643.15048376</v>
          </cell>
          <cell r="L30">
            <v>17206.10426232</v>
          </cell>
          <cell r="M30">
            <v>18111.53618748</v>
          </cell>
          <cell r="N30">
            <v>18543.806121600002</v>
          </cell>
          <cell r="O30">
            <v>18969.085774440002</v>
          </cell>
          <cell r="P30">
            <v>19242.08020692</v>
          </cell>
          <cell r="Q30">
            <v>20174.254898400002</v>
          </cell>
        </row>
        <row r="31">
          <cell r="C31">
            <v>385.24714596</v>
          </cell>
          <cell r="D31">
            <v>377.28134028</v>
          </cell>
          <cell r="E31">
            <v>403.43041836000003</v>
          </cell>
          <cell r="F31">
            <v>415.28366783999996</v>
          </cell>
          <cell r="G31">
            <v>442.02141</v>
          </cell>
          <cell r="H31">
            <v>475.82730792000007</v>
          </cell>
          <cell r="I31">
            <v>477.7934292</v>
          </cell>
          <cell r="J31">
            <v>493.3285506000001</v>
          </cell>
          <cell r="K31">
            <v>516.09553164</v>
          </cell>
          <cell r="L31">
            <v>559.8819234</v>
          </cell>
          <cell r="M31">
            <v>584.16661944</v>
          </cell>
          <cell r="N31">
            <v>595.12514976</v>
          </cell>
          <cell r="O31">
            <v>619.84862244</v>
          </cell>
          <cell r="P31">
            <v>620.49715776</v>
          </cell>
          <cell r="Q31">
            <v>630.91433484</v>
          </cell>
        </row>
        <row r="32">
          <cell r="C32">
            <v>75402.67785336</v>
          </cell>
          <cell r="D32">
            <v>73322.04508128</v>
          </cell>
          <cell r="E32">
            <v>70246.05461892</v>
          </cell>
          <cell r="F32">
            <v>70326.51444792</v>
          </cell>
          <cell r="G32">
            <v>73364.97443508</v>
          </cell>
          <cell r="H32">
            <v>74158.00375932001</v>
          </cell>
          <cell r="I32">
            <v>74174.24310048</v>
          </cell>
          <cell r="J32">
            <v>77333.58856404001</v>
          </cell>
          <cell r="K32">
            <v>80388.74509092</v>
          </cell>
          <cell r="L32">
            <v>81910.10386296001</v>
          </cell>
          <cell r="M32">
            <v>80118.20579796</v>
          </cell>
          <cell r="N32">
            <v>80662.08577176</v>
          </cell>
          <cell r="O32">
            <v>81911.4532686</v>
          </cell>
          <cell r="P32">
            <v>84001.40795088</v>
          </cell>
          <cell r="Q32">
            <v>85325.9728878</v>
          </cell>
        </row>
        <row r="33">
          <cell r="C33">
            <v>2973.3899976000002</v>
          </cell>
          <cell r="D33">
            <v>2953.48134492</v>
          </cell>
          <cell r="E33">
            <v>2995.7935644</v>
          </cell>
          <cell r="F33">
            <v>3155.5099360800004</v>
          </cell>
          <cell r="G33">
            <v>3265.86979728</v>
          </cell>
          <cell r="H33">
            <v>3442.1311465199997</v>
          </cell>
          <cell r="I33">
            <v>3669.9843387600004</v>
          </cell>
          <cell r="J33">
            <v>3825.16138188</v>
          </cell>
          <cell r="K33">
            <v>3813.2909665200004</v>
          </cell>
          <cell r="L33">
            <v>3933.187102080001</v>
          </cell>
          <cell r="M33">
            <v>4171.89541068</v>
          </cell>
          <cell r="N33">
            <v>4243.96824192</v>
          </cell>
          <cell r="O33">
            <v>4328.947302840001</v>
          </cell>
          <cell r="P33">
            <v>4492.65746304</v>
          </cell>
          <cell r="Q33">
            <v>4438.700496720001</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789.8335398</v>
          </cell>
          <cell r="D48">
            <v>779.6868300000001</v>
          </cell>
          <cell r="E48">
            <v>753.92377488</v>
          </cell>
          <cell r="F48">
            <v>784.60464528</v>
          </cell>
          <cell r="G48">
            <v>824.11673292</v>
          </cell>
          <cell r="H48">
            <v>853.7203396799999</v>
          </cell>
          <cell r="I48">
            <v>911.9763122400001</v>
          </cell>
          <cell r="J48">
            <v>905.85269856</v>
          </cell>
          <cell r="K48">
            <v>864.2216714400001</v>
          </cell>
          <cell r="L48">
            <v>914.7823056000001</v>
          </cell>
          <cell r="M48">
            <v>900.62757216</v>
          </cell>
          <cell r="N48">
            <v>923.7881124</v>
          </cell>
          <cell r="O48">
            <v>940.9305463200001</v>
          </cell>
          <cell r="P48">
            <v>983.37381264</v>
          </cell>
          <cell r="Q48">
            <v>965.6414586000001</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C54">
            <v>872.5207464</v>
          </cell>
          <cell r="D54">
            <v>854.45847252</v>
          </cell>
          <cell r="E54">
            <v>829.93345416</v>
          </cell>
          <cell r="F54">
            <v>886.7458180800002</v>
          </cell>
          <cell r="G54">
            <v>908.2508976</v>
          </cell>
          <cell r="H54">
            <v>960.79146948</v>
          </cell>
          <cell r="I54">
            <v>1004.1713229600001</v>
          </cell>
          <cell r="J54">
            <v>981.56134692</v>
          </cell>
          <cell r="K54">
            <v>992.5006179600001</v>
          </cell>
          <cell r="L54">
            <v>976.7096830800001</v>
          </cell>
          <cell r="M54">
            <v>1045.45610172</v>
          </cell>
          <cell r="N54">
            <v>1052.530119</v>
          </cell>
          <cell r="O54">
            <v>1063.28349612</v>
          </cell>
          <cell r="P54">
            <v>1044.8611574400002</v>
          </cell>
          <cell r="Q54">
            <v>1062.4440427200002</v>
          </cell>
        </row>
        <row r="55">
          <cell r="C55">
            <v>1311.0357114</v>
          </cell>
          <cell r="D55">
            <v>1319.3360424</v>
          </cell>
          <cell r="E55">
            <v>1411.93633536</v>
          </cell>
          <cell r="F55">
            <v>1484.1594727200002</v>
          </cell>
          <cell r="G55">
            <v>1533.5021667600001</v>
          </cell>
          <cell r="H55">
            <v>1627.61933736</v>
          </cell>
          <cell r="I55">
            <v>1753.83670356</v>
          </cell>
          <cell r="J55">
            <v>1937.7473364000002</v>
          </cell>
          <cell r="K55">
            <v>1956.56867712</v>
          </cell>
          <cell r="L55">
            <v>2041.6951134000003</v>
          </cell>
          <cell r="M55">
            <v>2225.8117368000003</v>
          </cell>
          <cell r="N55">
            <v>2267.6500105200003</v>
          </cell>
          <cell r="O55">
            <v>2324.7332604000003</v>
          </cell>
          <cell r="P55">
            <v>2464.42249296</v>
          </cell>
          <cell r="Q55">
            <v>2410.6149954</v>
          </cell>
        </row>
      </sheetData>
      <sheetData sheetId="11">
        <row r="7">
          <cell r="C7">
            <v>164749.6</v>
          </cell>
          <cell r="D7">
            <v>179029.8</v>
          </cell>
          <cell r="E7">
            <v>155835.6</v>
          </cell>
          <cell r="F7">
            <v>164749.6</v>
          </cell>
          <cell r="G7">
            <v>179029.8</v>
          </cell>
          <cell r="H7">
            <v>155835.6</v>
          </cell>
        </row>
        <row r="8">
          <cell r="C8">
            <v>67202.6</v>
          </cell>
          <cell r="D8">
            <v>68195.8</v>
          </cell>
          <cell r="E8">
            <v>60664.600000000006</v>
          </cell>
          <cell r="F8">
            <v>67202.6</v>
          </cell>
          <cell r="G8">
            <v>68195.8</v>
          </cell>
          <cell r="H8">
            <v>60664.600000000006</v>
          </cell>
        </row>
        <row r="9">
          <cell r="C9">
            <v>148859.6</v>
          </cell>
          <cell r="D9">
            <v>158917.8</v>
          </cell>
          <cell r="E9">
            <v>140291.8</v>
          </cell>
          <cell r="F9">
            <v>148859.6</v>
          </cell>
          <cell r="G9">
            <v>158917.8</v>
          </cell>
          <cell r="H9">
            <v>140291.8</v>
          </cell>
        </row>
        <row r="10">
          <cell r="C10">
            <v>23500.6</v>
          </cell>
          <cell r="D10">
            <v>26102.8</v>
          </cell>
          <cell r="E10">
            <v>24105.8</v>
          </cell>
          <cell r="F10">
            <v>23500.6</v>
          </cell>
          <cell r="G10">
            <v>26102.8</v>
          </cell>
          <cell r="H10">
            <v>24105.8</v>
          </cell>
        </row>
        <row r="11">
          <cell r="C11">
            <v>33436.6</v>
          </cell>
          <cell r="D11">
            <v>36021.8</v>
          </cell>
          <cell r="E11">
            <v>33526.8</v>
          </cell>
          <cell r="F11">
            <v>33436.6</v>
          </cell>
          <cell r="G11">
            <v>36021.8</v>
          </cell>
          <cell r="H11">
            <v>33526.8</v>
          </cell>
        </row>
        <row r="12">
          <cell r="C12">
            <v>97547</v>
          </cell>
          <cell r="D12">
            <v>110834</v>
          </cell>
          <cell r="E12">
            <v>95171</v>
          </cell>
          <cell r="F12">
            <v>97547</v>
          </cell>
          <cell r="G12">
            <v>110834</v>
          </cell>
          <cell r="H12">
            <v>95171</v>
          </cell>
        </row>
        <row r="13">
          <cell r="C13">
            <v>33766</v>
          </cell>
          <cell r="D13">
            <v>32174</v>
          </cell>
          <cell r="E13">
            <v>27137.8</v>
          </cell>
          <cell r="F13">
            <v>33766</v>
          </cell>
          <cell r="G13">
            <v>32174</v>
          </cell>
          <cell r="H13">
            <v>27137.8</v>
          </cell>
        </row>
        <row r="14">
          <cell r="C14">
            <v>33436.6</v>
          </cell>
          <cell r="D14">
            <v>36021.8</v>
          </cell>
          <cell r="E14">
            <v>33526.8</v>
          </cell>
          <cell r="F14">
            <v>33436.6</v>
          </cell>
          <cell r="G14">
            <v>36021.8</v>
          </cell>
          <cell r="H14">
            <v>33526.8</v>
          </cell>
        </row>
        <row r="15">
          <cell r="C15">
            <v>332</v>
          </cell>
          <cell r="D15">
            <v>538</v>
          </cell>
          <cell r="E15">
            <v>550</v>
          </cell>
          <cell r="F15">
            <v>332</v>
          </cell>
          <cell r="G15">
            <v>538</v>
          </cell>
          <cell r="H15">
            <v>550</v>
          </cell>
        </row>
        <row r="16">
          <cell r="C16">
            <v>266</v>
          </cell>
          <cell r="D16">
            <v>394</v>
          </cell>
          <cell r="E16">
            <v>455</v>
          </cell>
          <cell r="F16">
            <v>266</v>
          </cell>
          <cell r="G16">
            <v>394</v>
          </cell>
          <cell r="H16">
            <v>455</v>
          </cell>
        </row>
        <row r="17">
          <cell r="C17">
            <v>10412</v>
          </cell>
          <cell r="D17">
            <v>10424</v>
          </cell>
          <cell r="E17">
            <v>10442</v>
          </cell>
          <cell r="F17">
            <v>10412</v>
          </cell>
          <cell r="G17">
            <v>10424</v>
          </cell>
          <cell r="H17">
            <v>10442</v>
          </cell>
        </row>
        <row r="18">
          <cell r="C18">
            <v>4287</v>
          </cell>
          <cell r="D18">
            <v>4357</v>
          </cell>
          <cell r="E18">
            <v>4366</v>
          </cell>
          <cell r="F18">
            <v>4287</v>
          </cell>
          <cell r="G18">
            <v>4357</v>
          </cell>
          <cell r="H18">
            <v>4366</v>
          </cell>
        </row>
        <row r="19">
          <cell r="C19">
            <v>1939</v>
          </cell>
          <cell r="D19">
            <v>2244</v>
          </cell>
          <cell r="E19">
            <v>1346</v>
          </cell>
          <cell r="F19">
            <v>1939</v>
          </cell>
          <cell r="G19">
            <v>2244</v>
          </cell>
          <cell r="H19">
            <v>1346</v>
          </cell>
        </row>
        <row r="20">
          <cell r="C20">
            <v>39</v>
          </cell>
          <cell r="D20">
            <v>46</v>
          </cell>
          <cell r="E20">
            <v>50</v>
          </cell>
          <cell r="F20">
            <v>39</v>
          </cell>
          <cell r="G20">
            <v>46</v>
          </cell>
          <cell r="H20">
            <v>50</v>
          </cell>
        </row>
        <row r="21">
          <cell r="C21">
            <v>3946</v>
          </cell>
          <cell r="D21">
            <v>4891</v>
          </cell>
          <cell r="E21">
            <v>3703</v>
          </cell>
          <cell r="F21">
            <v>3946</v>
          </cell>
          <cell r="G21">
            <v>4891</v>
          </cell>
          <cell r="H21">
            <v>3703</v>
          </cell>
        </row>
        <row r="22">
          <cell r="C22">
            <v>0</v>
          </cell>
          <cell r="D22">
            <v>0</v>
          </cell>
          <cell r="E22">
            <v>0</v>
          </cell>
        </row>
        <row r="23">
          <cell r="C23">
            <v>533.6</v>
          </cell>
          <cell r="D23">
            <v>597.8</v>
          </cell>
          <cell r="E23">
            <v>597.8</v>
          </cell>
          <cell r="F23">
            <v>533.6</v>
          </cell>
          <cell r="G23">
            <v>597.8</v>
          </cell>
          <cell r="H23">
            <v>597.8</v>
          </cell>
        </row>
        <row r="24">
          <cell r="C24">
            <v>1515</v>
          </cell>
          <cell r="D24">
            <v>2356</v>
          </cell>
          <cell r="E24">
            <v>2190</v>
          </cell>
          <cell r="F24">
            <v>1515</v>
          </cell>
          <cell r="G24">
            <v>2356</v>
          </cell>
          <cell r="H24">
            <v>2190</v>
          </cell>
        </row>
        <row r="25">
          <cell r="C25">
            <v>91</v>
          </cell>
          <cell r="D25">
            <v>96</v>
          </cell>
          <cell r="E25">
            <v>151</v>
          </cell>
          <cell r="F25">
            <v>91</v>
          </cell>
          <cell r="G25">
            <v>96</v>
          </cell>
          <cell r="H25">
            <v>151</v>
          </cell>
        </row>
        <row r="26">
          <cell r="C26">
            <v>140</v>
          </cell>
          <cell r="D26">
            <v>159</v>
          </cell>
          <cell r="E26">
            <v>255</v>
          </cell>
          <cell r="F26">
            <v>140</v>
          </cell>
          <cell r="G26">
            <v>159</v>
          </cell>
          <cell r="H26">
            <v>255</v>
          </cell>
        </row>
        <row r="27">
          <cell r="C27">
            <v>1413</v>
          </cell>
          <cell r="D27">
            <v>2440</v>
          </cell>
          <cell r="E27">
            <v>2613</v>
          </cell>
          <cell r="F27">
            <v>1413</v>
          </cell>
          <cell r="G27">
            <v>2440</v>
          </cell>
          <cell r="H27">
            <v>2613</v>
          </cell>
        </row>
        <row r="28">
          <cell r="C28">
            <v>4099</v>
          </cell>
          <cell r="D28">
            <v>3055</v>
          </cell>
          <cell r="E28">
            <v>2984</v>
          </cell>
          <cell r="F28">
            <v>4099</v>
          </cell>
          <cell r="G28">
            <v>3055</v>
          </cell>
          <cell r="H28">
            <v>2984</v>
          </cell>
        </row>
        <row r="29">
          <cell r="C29">
            <v>4424</v>
          </cell>
          <cell r="D29">
            <v>4424</v>
          </cell>
          <cell r="E29">
            <v>3824</v>
          </cell>
          <cell r="F29">
            <v>4424</v>
          </cell>
          <cell r="G29">
            <v>4424</v>
          </cell>
          <cell r="H29">
            <v>3824</v>
          </cell>
        </row>
        <row r="30">
          <cell r="C30">
            <v>97547</v>
          </cell>
          <cell r="D30">
            <v>110834</v>
          </cell>
          <cell r="E30">
            <v>95171</v>
          </cell>
          <cell r="F30">
            <v>97547</v>
          </cell>
          <cell r="G30">
            <v>110834</v>
          </cell>
          <cell r="H30">
            <v>95171</v>
          </cell>
        </row>
        <row r="31">
          <cell r="C31">
            <v>1408</v>
          </cell>
          <cell r="D31">
            <v>2874</v>
          </cell>
          <cell r="E31">
            <v>2892</v>
          </cell>
          <cell r="F31">
            <v>1408</v>
          </cell>
          <cell r="G31">
            <v>2874</v>
          </cell>
          <cell r="H31">
            <v>2892</v>
          </cell>
        </row>
        <row r="32">
          <cell r="C32">
            <v>4618</v>
          </cell>
          <cell r="D32">
            <v>6669</v>
          </cell>
          <cell r="E32">
            <v>6004</v>
          </cell>
          <cell r="F32">
            <v>4618</v>
          </cell>
          <cell r="G32">
            <v>6669</v>
          </cell>
          <cell r="H32">
            <v>6004</v>
          </cell>
        </row>
        <row r="33">
          <cell r="C33">
            <v>571</v>
          </cell>
          <cell r="D33">
            <v>541</v>
          </cell>
          <cell r="E33">
            <v>325</v>
          </cell>
          <cell r="F33">
            <v>571</v>
          </cell>
          <cell r="G33">
            <v>541</v>
          </cell>
          <cell r="H33">
            <v>325</v>
          </cell>
        </row>
        <row r="34">
          <cell r="C34">
            <v>50</v>
          </cell>
          <cell r="D34">
            <v>50</v>
          </cell>
          <cell r="E34">
            <v>50</v>
          </cell>
          <cell r="F34">
            <v>50</v>
          </cell>
          <cell r="G34">
            <v>50</v>
          </cell>
          <cell r="H34">
            <v>50</v>
          </cell>
        </row>
        <row r="35">
          <cell r="C35">
            <v>90900</v>
          </cell>
          <cell r="D35">
            <v>100700</v>
          </cell>
          <cell r="E35">
            <v>85900</v>
          </cell>
          <cell r="F35">
            <v>90900</v>
          </cell>
          <cell r="G35">
            <v>100700</v>
          </cell>
          <cell r="H35">
            <v>85900</v>
          </cell>
        </row>
        <row r="36">
          <cell r="C36">
            <v>33766</v>
          </cell>
          <cell r="D36">
            <v>32174</v>
          </cell>
          <cell r="E36">
            <v>27137.8</v>
          </cell>
          <cell r="F36">
            <v>33766</v>
          </cell>
          <cell r="G36">
            <v>32174</v>
          </cell>
          <cell r="H36">
            <v>27137.8</v>
          </cell>
        </row>
        <row r="37">
          <cell r="C37">
            <v>1608</v>
          </cell>
          <cell r="D37">
            <v>1608</v>
          </cell>
          <cell r="E37">
            <v>1556</v>
          </cell>
          <cell r="F37">
            <v>1608</v>
          </cell>
          <cell r="G37">
            <v>1608</v>
          </cell>
          <cell r="H37">
            <v>1556</v>
          </cell>
        </row>
        <row r="38">
          <cell r="C38">
            <v>0</v>
          </cell>
          <cell r="D38">
            <v>0</v>
          </cell>
          <cell r="E38">
            <v>0</v>
          </cell>
        </row>
        <row r="39">
          <cell r="C39">
            <v>842</v>
          </cell>
          <cell r="D39">
            <v>1769</v>
          </cell>
          <cell r="E39">
            <v>1521</v>
          </cell>
          <cell r="F39">
            <v>842</v>
          </cell>
          <cell r="G39">
            <v>1769</v>
          </cell>
          <cell r="H39">
            <v>1521</v>
          </cell>
        </row>
        <row r="40">
          <cell r="C40">
            <v>0</v>
          </cell>
          <cell r="D40">
            <v>0</v>
          </cell>
          <cell r="E40">
            <v>0</v>
          </cell>
          <cell r="F40">
            <v>0</v>
          </cell>
          <cell r="G40">
            <v>0</v>
          </cell>
          <cell r="H40">
            <v>0</v>
          </cell>
        </row>
        <row r="41">
          <cell r="C41">
            <v>21</v>
          </cell>
          <cell r="D41">
            <v>23</v>
          </cell>
          <cell r="E41">
            <v>20.8</v>
          </cell>
          <cell r="F41">
            <v>21</v>
          </cell>
          <cell r="G41">
            <v>23</v>
          </cell>
          <cell r="H41">
            <v>20.8</v>
          </cell>
        </row>
        <row r="42">
          <cell r="C42">
            <v>1764</v>
          </cell>
          <cell r="D42">
            <v>1382</v>
          </cell>
          <cell r="E42">
            <v>1782</v>
          </cell>
          <cell r="F42">
            <v>1764</v>
          </cell>
          <cell r="G42">
            <v>1382</v>
          </cell>
          <cell r="H42">
            <v>1782</v>
          </cell>
        </row>
        <row r="43">
          <cell r="C43">
            <v>0</v>
          </cell>
          <cell r="D43">
            <v>0</v>
          </cell>
          <cell r="E43">
            <v>0</v>
          </cell>
          <cell r="F43">
            <v>0</v>
          </cell>
          <cell r="G43">
            <v>0</v>
          </cell>
          <cell r="H43">
            <v>0</v>
          </cell>
        </row>
        <row r="44">
          <cell r="C44">
            <v>0</v>
          </cell>
          <cell r="D44">
            <v>0</v>
          </cell>
          <cell r="E44">
            <v>0</v>
          </cell>
        </row>
        <row r="45">
          <cell r="C45">
            <v>2563</v>
          </cell>
          <cell r="D45">
            <v>3059</v>
          </cell>
          <cell r="E45">
            <v>2539</v>
          </cell>
          <cell r="F45">
            <v>2563</v>
          </cell>
          <cell r="G45">
            <v>3059</v>
          </cell>
          <cell r="H45">
            <v>2539</v>
          </cell>
        </row>
        <row r="46">
          <cell r="C46">
            <v>0</v>
          </cell>
          <cell r="D46">
            <v>0</v>
          </cell>
          <cell r="E46">
            <v>0</v>
          </cell>
        </row>
        <row r="47">
          <cell r="C47">
            <v>11</v>
          </cell>
          <cell r="D47">
            <v>11</v>
          </cell>
          <cell r="E47">
            <v>13</v>
          </cell>
          <cell r="F47">
            <v>11</v>
          </cell>
          <cell r="G47">
            <v>11</v>
          </cell>
          <cell r="H47">
            <v>13</v>
          </cell>
        </row>
        <row r="48">
          <cell r="C48">
            <v>0</v>
          </cell>
          <cell r="D48">
            <v>0</v>
          </cell>
          <cell r="E48">
            <v>0</v>
          </cell>
          <cell r="F48">
            <v>0</v>
          </cell>
          <cell r="G48">
            <v>0</v>
          </cell>
          <cell r="H48">
            <v>0</v>
          </cell>
        </row>
        <row r="49">
          <cell r="C49">
            <v>0</v>
          </cell>
          <cell r="D49">
            <v>0</v>
          </cell>
          <cell r="E49">
            <v>0</v>
          </cell>
          <cell r="F49">
            <v>0</v>
          </cell>
          <cell r="G49">
            <v>0</v>
          </cell>
          <cell r="H49">
            <v>0</v>
          </cell>
        </row>
        <row r="50">
          <cell r="C50">
            <v>0</v>
          </cell>
          <cell r="D50">
            <v>0</v>
          </cell>
          <cell r="E50">
            <v>0</v>
          </cell>
        </row>
        <row r="51">
          <cell r="C51">
            <v>595</v>
          </cell>
          <cell r="D51">
            <v>877</v>
          </cell>
          <cell r="E51">
            <v>919</v>
          </cell>
          <cell r="F51">
            <v>595</v>
          </cell>
          <cell r="G51">
            <v>877</v>
          </cell>
          <cell r="H51">
            <v>919</v>
          </cell>
        </row>
        <row r="52">
          <cell r="C52">
            <v>1905</v>
          </cell>
          <cell r="D52">
            <v>3510</v>
          </cell>
          <cell r="E52">
            <v>2224</v>
          </cell>
          <cell r="F52">
            <v>1905</v>
          </cell>
          <cell r="G52">
            <v>3510</v>
          </cell>
          <cell r="H52">
            <v>2224</v>
          </cell>
        </row>
        <row r="53">
          <cell r="C53">
            <v>4096</v>
          </cell>
          <cell r="D53">
            <v>4569</v>
          </cell>
          <cell r="E53">
            <v>2579</v>
          </cell>
          <cell r="F53">
            <v>4096</v>
          </cell>
          <cell r="G53">
            <v>4569</v>
          </cell>
          <cell r="H53">
            <v>2579</v>
          </cell>
        </row>
        <row r="54">
          <cell r="C54">
            <v>3080</v>
          </cell>
          <cell r="D54">
            <v>4181</v>
          </cell>
          <cell r="E54">
            <v>3309</v>
          </cell>
          <cell r="F54">
            <v>3080</v>
          </cell>
          <cell r="G54">
            <v>4181</v>
          </cell>
          <cell r="H54">
            <v>3309</v>
          </cell>
        </row>
        <row r="55">
          <cell r="C55">
            <v>0</v>
          </cell>
          <cell r="D55">
            <v>0</v>
          </cell>
          <cell r="E55">
            <v>0</v>
          </cell>
          <cell r="F55">
            <v>0</v>
          </cell>
          <cell r="G55">
            <v>0</v>
          </cell>
          <cell r="H55">
            <v>0</v>
          </cell>
        </row>
        <row r="56">
          <cell r="C56">
            <v>0</v>
          </cell>
          <cell r="D56">
            <v>0</v>
          </cell>
          <cell r="E56">
            <v>0</v>
          </cell>
          <cell r="F56">
            <v>0</v>
          </cell>
          <cell r="G56">
            <v>0</v>
          </cell>
          <cell r="H56">
            <v>0</v>
          </cell>
        </row>
        <row r="57">
          <cell r="C57">
            <v>930</v>
          </cell>
          <cell r="D57">
            <v>840</v>
          </cell>
          <cell r="E57">
            <v>879</v>
          </cell>
          <cell r="F57">
            <v>930</v>
          </cell>
          <cell r="G57">
            <v>840</v>
          </cell>
          <cell r="H57">
            <v>879</v>
          </cell>
        </row>
        <row r="58">
          <cell r="C58">
            <v>16351</v>
          </cell>
          <cell r="D58">
            <v>10345</v>
          </cell>
          <cell r="E58">
            <v>9796</v>
          </cell>
          <cell r="F58">
            <v>16351</v>
          </cell>
          <cell r="G58">
            <v>10345</v>
          </cell>
          <cell r="H58">
            <v>9796</v>
          </cell>
        </row>
      </sheetData>
      <sheetData sheetId="15">
        <row r="13">
          <cell r="C13">
            <v>332</v>
          </cell>
          <cell r="D13">
            <v>538</v>
          </cell>
          <cell r="E13">
            <v>550</v>
          </cell>
        </row>
        <row r="14">
          <cell r="C14">
            <v>266</v>
          </cell>
          <cell r="D14">
            <v>394</v>
          </cell>
          <cell r="E14">
            <v>455</v>
          </cell>
        </row>
        <row r="15">
          <cell r="C15">
            <v>10412</v>
          </cell>
          <cell r="D15">
            <v>10424</v>
          </cell>
          <cell r="E15">
            <v>10442</v>
          </cell>
        </row>
        <row r="16">
          <cell r="C16">
            <v>4287</v>
          </cell>
          <cell r="D16">
            <v>4357</v>
          </cell>
          <cell r="E16">
            <v>4366</v>
          </cell>
        </row>
        <row r="17">
          <cell r="C17">
            <v>1939</v>
          </cell>
          <cell r="D17">
            <v>2244</v>
          </cell>
          <cell r="E17">
            <v>1346</v>
          </cell>
        </row>
        <row r="18">
          <cell r="C18">
            <v>39</v>
          </cell>
          <cell r="D18">
            <v>46</v>
          </cell>
          <cell r="E18">
            <v>50</v>
          </cell>
        </row>
        <row r="19">
          <cell r="C19">
            <v>3946</v>
          </cell>
          <cell r="D19">
            <v>4891</v>
          </cell>
          <cell r="E19">
            <v>3703</v>
          </cell>
        </row>
        <row r="21">
          <cell r="C21">
            <v>533.6</v>
          </cell>
          <cell r="D21">
            <v>597.8</v>
          </cell>
          <cell r="E21">
            <v>597.8</v>
          </cell>
        </row>
        <row r="22">
          <cell r="C22">
            <v>1515</v>
          </cell>
          <cell r="D22">
            <v>2356</v>
          </cell>
          <cell r="E22">
            <v>2190</v>
          </cell>
        </row>
        <row r="23">
          <cell r="C23">
            <v>91</v>
          </cell>
          <cell r="D23">
            <v>96</v>
          </cell>
          <cell r="E23">
            <v>151</v>
          </cell>
        </row>
        <row r="24">
          <cell r="C24">
            <v>140</v>
          </cell>
          <cell r="D24">
            <v>159</v>
          </cell>
          <cell r="E24">
            <v>255</v>
          </cell>
        </row>
        <row r="25">
          <cell r="C25">
            <v>1413</v>
          </cell>
          <cell r="D25">
            <v>2440</v>
          </cell>
          <cell r="E25">
            <v>2613</v>
          </cell>
        </row>
        <row r="26">
          <cell r="C26">
            <v>4099</v>
          </cell>
          <cell r="D26">
            <v>3055</v>
          </cell>
          <cell r="E26">
            <v>2984</v>
          </cell>
        </row>
        <row r="27">
          <cell r="C27">
            <v>4424</v>
          </cell>
          <cell r="D27">
            <v>4424</v>
          </cell>
          <cell r="E27">
            <v>3824</v>
          </cell>
        </row>
        <row r="29">
          <cell r="C29">
            <v>1408</v>
          </cell>
          <cell r="D29">
            <v>2874</v>
          </cell>
          <cell r="E29">
            <v>2892</v>
          </cell>
        </row>
        <row r="30">
          <cell r="C30">
            <v>4618</v>
          </cell>
          <cell r="D30">
            <v>6669</v>
          </cell>
          <cell r="E30">
            <v>6004</v>
          </cell>
        </row>
        <row r="31">
          <cell r="C31">
            <v>571</v>
          </cell>
          <cell r="D31">
            <v>541</v>
          </cell>
          <cell r="E31">
            <v>325</v>
          </cell>
        </row>
        <row r="32">
          <cell r="C32">
            <v>50</v>
          </cell>
          <cell r="D32">
            <v>50</v>
          </cell>
          <cell r="E32">
            <v>50</v>
          </cell>
        </row>
        <row r="33">
          <cell r="C33">
            <v>90900</v>
          </cell>
          <cell r="D33">
            <v>100700</v>
          </cell>
          <cell r="E33">
            <v>85900</v>
          </cell>
        </row>
        <row r="35">
          <cell r="C35">
            <v>1608</v>
          </cell>
          <cell r="D35">
            <v>1608</v>
          </cell>
          <cell r="E35">
            <v>1556</v>
          </cell>
        </row>
        <row r="37">
          <cell r="C37">
            <v>842</v>
          </cell>
          <cell r="D37">
            <v>1769</v>
          </cell>
          <cell r="E37">
            <v>1521</v>
          </cell>
        </row>
        <row r="38">
          <cell r="C38">
            <v>0</v>
          </cell>
          <cell r="D38">
            <v>0</v>
          </cell>
          <cell r="E38">
            <v>0</v>
          </cell>
        </row>
        <row r="39">
          <cell r="C39">
            <v>21</v>
          </cell>
          <cell r="D39">
            <v>23</v>
          </cell>
          <cell r="E39">
            <v>20.8</v>
          </cell>
        </row>
        <row r="40">
          <cell r="C40">
            <v>1764</v>
          </cell>
          <cell r="D40">
            <v>1382</v>
          </cell>
          <cell r="E40">
            <v>1782</v>
          </cell>
        </row>
        <row r="41">
          <cell r="C41">
            <v>0</v>
          </cell>
          <cell r="D41">
            <v>0</v>
          </cell>
          <cell r="E41">
            <v>0</v>
          </cell>
        </row>
        <row r="43">
          <cell r="C43">
            <v>2563</v>
          </cell>
          <cell r="D43">
            <v>3059</v>
          </cell>
          <cell r="E43">
            <v>2539</v>
          </cell>
        </row>
        <row r="45">
          <cell r="C45">
            <v>11</v>
          </cell>
          <cell r="D45">
            <v>11</v>
          </cell>
          <cell r="E45">
            <v>13</v>
          </cell>
        </row>
        <row r="46">
          <cell r="C46">
            <v>0</v>
          </cell>
          <cell r="D46">
            <v>0</v>
          </cell>
          <cell r="E46">
            <v>0</v>
          </cell>
        </row>
        <row r="47">
          <cell r="C47">
            <v>0</v>
          </cell>
          <cell r="D47">
            <v>0</v>
          </cell>
          <cell r="E47">
            <v>0</v>
          </cell>
        </row>
        <row r="49">
          <cell r="C49">
            <v>595</v>
          </cell>
          <cell r="D49">
            <v>877</v>
          </cell>
          <cell r="E49">
            <v>919</v>
          </cell>
        </row>
        <row r="50">
          <cell r="C50">
            <v>1905</v>
          </cell>
          <cell r="D50">
            <v>3510</v>
          </cell>
          <cell r="E50">
            <v>2224</v>
          </cell>
        </row>
        <row r="51">
          <cell r="C51">
            <v>4096</v>
          </cell>
          <cell r="D51">
            <v>4569</v>
          </cell>
          <cell r="E51">
            <v>2579</v>
          </cell>
        </row>
        <row r="52">
          <cell r="C52">
            <v>3080</v>
          </cell>
          <cell r="D52">
            <v>4181</v>
          </cell>
          <cell r="E52">
            <v>3309</v>
          </cell>
        </row>
        <row r="53">
          <cell r="C53">
            <v>0</v>
          </cell>
          <cell r="D53">
            <v>0</v>
          </cell>
          <cell r="E53">
            <v>0</v>
          </cell>
        </row>
        <row r="54">
          <cell r="C54">
            <v>0</v>
          </cell>
          <cell r="D54">
            <v>0</v>
          </cell>
          <cell r="E54">
            <v>0</v>
          </cell>
        </row>
        <row r="55">
          <cell r="C55">
            <v>930</v>
          </cell>
          <cell r="D55">
            <v>840</v>
          </cell>
          <cell r="E55">
            <v>879</v>
          </cell>
        </row>
        <row r="56">
          <cell r="C56">
            <v>16351</v>
          </cell>
          <cell r="D56">
            <v>10345</v>
          </cell>
          <cell r="E56">
            <v>9796</v>
          </cell>
        </row>
      </sheetData>
      <sheetData sheetId="17">
        <row r="11">
          <cell r="G11">
            <v>0.010241831980000001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62"/>
  <sheetViews>
    <sheetView workbookViewId="0" topLeftCell="A1">
      <selection activeCell="A1" sqref="A1:IV16384"/>
    </sheetView>
  </sheetViews>
  <sheetFormatPr defaultColWidth="9.140625" defaultRowHeight="12.75"/>
  <cols>
    <col min="1" max="1" width="3.57421875" style="56" customWidth="1"/>
    <col min="2" max="2" width="25.00390625" style="56" customWidth="1"/>
    <col min="3" max="3" width="12.421875" style="56" customWidth="1"/>
    <col min="4" max="4" width="13.57421875" style="56" customWidth="1"/>
    <col min="5" max="6" width="12.421875" style="56" customWidth="1"/>
    <col min="7" max="8" width="13.57421875" style="56" customWidth="1"/>
    <col min="9" max="9" width="12.140625" style="56" customWidth="1"/>
    <col min="10" max="11" width="12.421875" style="56" customWidth="1"/>
    <col min="12" max="12" width="12.140625" style="56" customWidth="1"/>
    <col min="13" max="15" width="12.421875" style="56" customWidth="1"/>
    <col min="16" max="16" width="12.140625" style="56" customWidth="1"/>
    <col min="17" max="17" width="12.421875" style="56" customWidth="1"/>
    <col min="18" max="16384" width="9.140625" style="56" customWidth="1"/>
  </cols>
  <sheetData>
    <row r="1" ht="17.25">
      <c r="A1" s="55" t="s">
        <v>78</v>
      </c>
    </row>
    <row r="2" ht="15" thickBot="1"/>
    <row r="3" spans="1:17" ht="14.25">
      <c r="A3" s="57"/>
      <c r="B3" s="58"/>
      <c r="C3" s="59">
        <v>1980</v>
      </c>
      <c r="D3" s="59">
        <f>+C3+1</f>
        <v>1981</v>
      </c>
      <c r="E3" s="59">
        <f aca="true" t="shared" si="0" ref="E3:P3">+D3+1</f>
        <v>1982</v>
      </c>
      <c r="F3" s="59">
        <f t="shared" si="0"/>
        <v>1983</v>
      </c>
      <c r="G3" s="59">
        <f t="shared" si="0"/>
        <v>1984</v>
      </c>
      <c r="H3" s="59">
        <f t="shared" si="0"/>
        <v>1985</v>
      </c>
      <c r="I3" s="59">
        <f t="shared" si="0"/>
        <v>1986</v>
      </c>
      <c r="J3" s="59">
        <f t="shared" si="0"/>
        <v>1987</v>
      </c>
      <c r="K3" s="59">
        <f t="shared" si="0"/>
        <v>1988</v>
      </c>
      <c r="L3" s="59">
        <f t="shared" si="0"/>
        <v>1989</v>
      </c>
      <c r="M3" s="59">
        <f t="shared" si="0"/>
        <v>1990</v>
      </c>
      <c r="N3" s="59">
        <f t="shared" si="0"/>
        <v>1991</v>
      </c>
      <c r="O3" s="59">
        <f>+N3+1</f>
        <v>1992</v>
      </c>
      <c r="P3" s="59">
        <f t="shared" si="0"/>
        <v>1993</v>
      </c>
      <c r="Q3" s="60">
        <f>+P3+1</f>
        <v>1994</v>
      </c>
    </row>
    <row r="4" spans="1:17" ht="14.25">
      <c r="A4" s="61"/>
      <c r="B4" s="62" t="s">
        <v>0</v>
      </c>
      <c r="C4" s="63">
        <f>+C5+C9</f>
        <v>164749.6</v>
      </c>
      <c r="D4" s="63">
        <f aca="true" t="shared" si="1" ref="D4:Q4">+D5+D9</f>
        <v>169750.4</v>
      </c>
      <c r="E4" s="63">
        <f t="shared" si="1"/>
        <v>176045</v>
      </c>
      <c r="F4" s="63">
        <f t="shared" si="1"/>
        <v>173921</v>
      </c>
      <c r="G4" s="63">
        <f t="shared" si="1"/>
        <v>184781.7</v>
      </c>
      <c r="H4" s="63">
        <f t="shared" si="1"/>
        <v>179029.8</v>
      </c>
      <c r="I4" s="63">
        <f t="shared" si="1"/>
        <v>171247.2</v>
      </c>
      <c r="J4" s="63">
        <f t="shared" si="1"/>
        <v>165439.3</v>
      </c>
      <c r="K4" s="63">
        <f t="shared" si="1"/>
        <v>171773.3</v>
      </c>
      <c r="L4" s="63">
        <f t="shared" si="1"/>
        <v>172661.7</v>
      </c>
      <c r="M4" s="63">
        <f t="shared" si="1"/>
        <v>155835.6</v>
      </c>
      <c r="N4" s="63">
        <f t="shared" si="1"/>
        <v>164501.9</v>
      </c>
      <c r="O4" s="63">
        <f t="shared" si="1"/>
        <v>164578</v>
      </c>
      <c r="P4" s="63">
        <f t="shared" si="1"/>
        <v>165011.89</v>
      </c>
      <c r="Q4" s="64">
        <f t="shared" si="1"/>
        <v>165069.39</v>
      </c>
    </row>
    <row r="5" spans="1:17" ht="14.25">
      <c r="A5" s="61"/>
      <c r="B5" s="62" t="s">
        <v>1</v>
      </c>
      <c r="C5" s="63">
        <f>+C8+C10</f>
        <v>67202.6</v>
      </c>
      <c r="D5" s="63">
        <f aca="true" t="shared" si="2" ref="D5:Q5">+D8+D10</f>
        <v>68847.4</v>
      </c>
      <c r="E5" s="63">
        <f t="shared" si="2"/>
        <v>69674</v>
      </c>
      <c r="F5" s="63">
        <f t="shared" si="2"/>
        <v>70026</v>
      </c>
      <c r="G5" s="63">
        <f t="shared" si="2"/>
        <v>69178.7</v>
      </c>
      <c r="H5" s="63">
        <f t="shared" si="2"/>
        <v>68195.8</v>
      </c>
      <c r="I5" s="63">
        <f t="shared" si="2"/>
        <v>69700.20000000001</v>
      </c>
      <c r="J5" s="63">
        <f t="shared" si="2"/>
        <v>66504.3</v>
      </c>
      <c r="K5" s="63">
        <f t="shared" si="2"/>
        <v>65578.3</v>
      </c>
      <c r="L5" s="63">
        <f t="shared" si="2"/>
        <v>64155.700000000004</v>
      </c>
      <c r="M5" s="63">
        <f t="shared" si="2"/>
        <v>60664.600000000006</v>
      </c>
      <c r="N5" s="63">
        <f t="shared" si="2"/>
        <v>60972.9</v>
      </c>
      <c r="O5" s="63">
        <f t="shared" si="2"/>
        <v>61449</v>
      </c>
      <c r="P5" s="63">
        <f t="shared" si="2"/>
        <v>63130.9</v>
      </c>
      <c r="Q5" s="64">
        <f t="shared" si="2"/>
        <v>62841.4</v>
      </c>
    </row>
    <row r="6" spans="1:17" ht="14.25">
      <c r="A6" s="61"/>
      <c r="B6" s="62" t="s">
        <v>2</v>
      </c>
      <c r="C6" s="63">
        <f>+C8+C9+C43+C48+C54+C55</f>
        <v>148859.6</v>
      </c>
      <c r="D6" s="63">
        <f aca="true" t="shared" si="3" ref="D6:Q6">+D8+D9+D43+D48+D54+D55</f>
        <v>151393.4</v>
      </c>
      <c r="E6" s="63">
        <f t="shared" si="3"/>
        <v>156919</v>
      </c>
      <c r="F6" s="63">
        <f t="shared" si="3"/>
        <v>155018</v>
      </c>
      <c r="G6" s="63">
        <f t="shared" si="3"/>
        <v>165524</v>
      </c>
      <c r="H6" s="63">
        <f t="shared" si="3"/>
        <v>158917.8</v>
      </c>
      <c r="I6" s="63">
        <f t="shared" si="3"/>
        <v>150024.8</v>
      </c>
      <c r="J6" s="63">
        <f t="shared" si="3"/>
        <v>146779</v>
      </c>
      <c r="K6" s="63">
        <f t="shared" si="3"/>
        <v>154016</v>
      </c>
      <c r="L6" s="63">
        <f t="shared" si="3"/>
        <v>155896.8</v>
      </c>
      <c r="M6" s="63">
        <f t="shared" si="3"/>
        <v>140291.8</v>
      </c>
      <c r="N6" s="63">
        <f t="shared" si="3"/>
        <v>148736.8</v>
      </c>
      <c r="O6" s="63">
        <f t="shared" si="3"/>
        <v>148677.8</v>
      </c>
      <c r="P6" s="63">
        <f t="shared" si="3"/>
        <v>149151.79</v>
      </c>
      <c r="Q6" s="64">
        <f t="shared" si="3"/>
        <v>148886.79</v>
      </c>
    </row>
    <row r="7" spans="1:17" ht="14.25">
      <c r="A7" s="61"/>
      <c r="B7" s="62" t="s">
        <v>3</v>
      </c>
      <c r="C7" s="63">
        <f aca="true" t="shared" si="4" ref="C7:Q7">SUM(C12:C23)</f>
        <v>23500.6</v>
      </c>
      <c r="D7" s="63">
        <f t="shared" si="4"/>
        <v>24517.4</v>
      </c>
      <c r="E7" s="63">
        <f t="shared" si="4"/>
        <v>24657</v>
      </c>
      <c r="F7" s="63">
        <f t="shared" si="4"/>
        <v>25437</v>
      </c>
      <c r="G7" s="63">
        <f t="shared" si="4"/>
        <v>25687</v>
      </c>
      <c r="H7" s="63">
        <f t="shared" si="4"/>
        <v>26102.8</v>
      </c>
      <c r="I7" s="63">
        <f t="shared" si="4"/>
        <v>26225.8</v>
      </c>
      <c r="J7" s="63">
        <f t="shared" si="4"/>
        <v>25657</v>
      </c>
      <c r="K7" s="63">
        <f t="shared" si="4"/>
        <v>25375</v>
      </c>
      <c r="L7" s="63">
        <f t="shared" si="4"/>
        <v>24969.8</v>
      </c>
      <c r="M7" s="63">
        <f t="shared" si="4"/>
        <v>24105.8</v>
      </c>
      <c r="N7" s="63">
        <f t="shared" si="4"/>
        <v>24554.8</v>
      </c>
      <c r="O7" s="63">
        <f t="shared" si="4"/>
        <v>25578.8</v>
      </c>
      <c r="P7" s="63">
        <f t="shared" si="4"/>
        <v>25374.8</v>
      </c>
      <c r="Q7" s="64">
        <f t="shared" si="4"/>
        <v>26217.8</v>
      </c>
    </row>
    <row r="8" spans="1:17" ht="14.25">
      <c r="A8" s="61"/>
      <c r="B8" s="62" t="s">
        <v>4</v>
      </c>
      <c r="C8" s="63">
        <f>+C11</f>
        <v>33436.6</v>
      </c>
      <c r="D8" s="63">
        <f aca="true" t="shared" si="5" ref="D8:Q8">+D11</f>
        <v>33774.4</v>
      </c>
      <c r="E8" s="63">
        <f t="shared" si="5"/>
        <v>33799</v>
      </c>
      <c r="F8" s="63">
        <f t="shared" si="5"/>
        <v>34516</v>
      </c>
      <c r="G8" s="63">
        <f t="shared" si="5"/>
        <v>34684</v>
      </c>
      <c r="H8" s="63">
        <f t="shared" si="5"/>
        <v>36021.8</v>
      </c>
      <c r="I8" s="63">
        <f t="shared" si="5"/>
        <v>36175.8</v>
      </c>
      <c r="J8" s="63">
        <f t="shared" si="5"/>
        <v>35541</v>
      </c>
      <c r="K8" s="63">
        <f t="shared" si="5"/>
        <v>35517</v>
      </c>
      <c r="L8" s="63">
        <f t="shared" si="5"/>
        <v>35863.8</v>
      </c>
      <c r="M8" s="63">
        <f t="shared" si="5"/>
        <v>33526.8</v>
      </c>
      <c r="N8" s="63">
        <f t="shared" si="5"/>
        <v>33737.8</v>
      </c>
      <c r="O8" s="63">
        <f t="shared" si="5"/>
        <v>35274.8</v>
      </c>
      <c r="P8" s="63">
        <f t="shared" si="5"/>
        <v>36508.8</v>
      </c>
      <c r="Q8" s="64">
        <f t="shared" si="5"/>
        <v>37401.8</v>
      </c>
    </row>
    <row r="9" spans="1:17" ht="15">
      <c r="A9" s="61"/>
      <c r="B9" s="62" t="s">
        <v>5</v>
      </c>
      <c r="C9" s="65">
        <f>+C27</f>
        <v>97547</v>
      </c>
      <c r="D9" s="66">
        <f aca="true" t="shared" si="6" ref="D9:Q9">+D27</f>
        <v>100903</v>
      </c>
      <c r="E9" s="63">
        <f t="shared" si="6"/>
        <v>106371</v>
      </c>
      <c r="F9" s="63">
        <f t="shared" si="6"/>
        <v>103895</v>
      </c>
      <c r="G9" s="63">
        <f t="shared" si="6"/>
        <v>115603</v>
      </c>
      <c r="H9" s="63">
        <f t="shared" si="6"/>
        <v>110834</v>
      </c>
      <c r="I9" s="63">
        <f t="shared" si="6"/>
        <v>101547</v>
      </c>
      <c r="J9" s="63">
        <f t="shared" si="6"/>
        <v>98935</v>
      </c>
      <c r="K9" s="63">
        <f t="shared" si="6"/>
        <v>106195</v>
      </c>
      <c r="L9" s="63">
        <f t="shared" si="6"/>
        <v>108506</v>
      </c>
      <c r="M9" s="63">
        <f t="shared" si="6"/>
        <v>95171</v>
      </c>
      <c r="N9" s="63">
        <f t="shared" si="6"/>
        <v>103529</v>
      </c>
      <c r="O9" s="63">
        <f t="shared" si="6"/>
        <v>103129</v>
      </c>
      <c r="P9" s="63">
        <f t="shared" si="6"/>
        <v>101880.99</v>
      </c>
      <c r="Q9" s="64">
        <f t="shared" si="6"/>
        <v>102227.99</v>
      </c>
    </row>
    <row r="10" spans="1:17" ht="14.25">
      <c r="A10" s="61"/>
      <c r="B10" s="62" t="s">
        <v>6</v>
      </c>
      <c r="C10" s="63">
        <f>+C33</f>
        <v>33766</v>
      </c>
      <c r="D10" s="63">
        <f aca="true" t="shared" si="7" ref="D10:Q10">+D33</f>
        <v>35073</v>
      </c>
      <c r="E10" s="63">
        <f t="shared" si="7"/>
        <v>35875</v>
      </c>
      <c r="F10" s="63">
        <f t="shared" si="7"/>
        <v>35510</v>
      </c>
      <c r="G10" s="63">
        <f t="shared" si="7"/>
        <v>34494.7</v>
      </c>
      <c r="H10" s="63">
        <f t="shared" si="7"/>
        <v>32174</v>
      </c>
      <c r="I10" s="63">
        <f t="shared" si="7"/>
        <v>33524.4</v>
      </c>
      <c r="J10" s="63">
        <f t="shared" si="7"/>
        <v>30963.3</v>
      </c>
      <c r="K10" s="63">
        <f t="shared" si="7"/>
        <v>30061.3</v>
      </c>
      <c r="L10" s="63">
        <f t="shared" si="7"/>
        <v>28291.9</v>
      </c>
      <c r="M10" s="63">
        <f t="shared" si="7"/>
        <v>27137.8</v>
      </c>
      <c r="N10" s="63">
        <f t="shared" si="7"/>
        <v>27235.1</v>
      </c>
      <c r="O10" s="63">
        <f t="shared" si="7"/>
        <v>26174.2</v>
      </c>
      <c r="P10" s="63">
        <f t="shared" si="7"/>
        <v>26622.1</v>
      </c>
      <c r="Q10" s="64">
        <f t="shared" si="7"/>
        <v>25439.6</v>
      </c>
    </row>
    <row r="11" spans="1:17" ht="14.25">
      <c r="A11" s="67"/>
      <c r="B11" s="68" t="s">
        <v>7</v>
      </c>
      <c r="C11" s="69">
        <f aca="true" t="shared" si="8" ref="C11:Q11">SUM(C12:C26)</f>
        <v>33436.6</v>
      </c>
      <c r="D11" s="69">
        <f t="shared" si="8"/>
        <v>33774.4</v>
      </c>
      <c r="E11" s="69">
        <f t="shared" si="8"/>
        <v>33799</v>
      </c>
      <c r="F11" s="69">
        <f t="shared" si="8"/>
        <v>34516</v>
      </c>
      <c r="G11" s="69">
        <f t="shared" si="8"/>
        <v>34684</v>
      </c>
      <c r="H11" s="69">
        <f t="shared" si="8"/>
        <v>36021.8</v>
      </c>
      <c r="I11" s="69">
        <f t="shared" si="8"/>
        <v>36175.8</v>
      </c>
      <c r="J11" s="69">
        <f t="shared" si="8"/>
        <v>35541</v>
      </c>
      <c r="K11" s="69">
        <f t="shared" si="8"/>
        <v>35517</v>
      </c>
      <c r="L11" s="69">
        <f t="shared" si="8"/>
        <v>35863.8</v>
      </c>
      <c r="M11" s="69">
        <f t="shared" si="8"/>
        <v>33526.8</v>
      </c>
      <c r="N11" s="69">
        <f t="shared" si="8"/>
        <v>33737.8</v>
      </c>
      <c r="O11" s="69">
        <f t="shared" si="8"/>
        <v>35274.8</v>
      </c>
      <c r="P11" s="69">
        <f t="shared" si="8"/>
        <v>36508.8</v>
      </c>
      <c r="Q11" s="70">
        <f t="shared" si="8"/>
        <v>37401.8</v>
      </c>
    </row>
    <row r="12" spans="1:17" ht="17.25">
      <c r="A12" s="61">
        <v>1</v>
      </c>
      <c r="B12" s="71" t="s">
        <v>79</v>
      </c>
      <c r="C12" s="72">
        <v>332</v>
      </c>
      <c r="D12" s="72">
        <v>337</v>
      </c>
      <c r="E12" s="72">
        <v>538</v>
      </c>
      <c r="F12" s="73">
        <v>538</v>
      </c>
      <c r="G12" s="74">
        <v>538</v>
      </c>
      <c r="H12" s="74">
        <v>538</v>
      </c>
      <c r="I12" s="74">
        <v>538</v>
      </c>
      <c r="J12" s="74">
        <v>538</v>
      </c>
      <c r="K12" s="73">
        <v>572</v>
      </c>
      <c r="L12" s="74">
        <v>572</v>
      </c>
      <c r="M12" s="73">
        <v>550</v>
      </c>
      <c r="N12" s="73">
        <v>550</v>
      </c>
      <c r="O12" s="74">
        <v>550</v>
      </c>
      <c r="P12" s="74">
        <v>550</v>
      </c>
      <c r="Q12" s="75">
        <v>550</v>
      </c>
    </row>
    <row r="13" spans="1:17" ht="15">
      <c r="A13" s="61">
        <f>+A12+1</f>
        <v>2</v>
      </c>
      <c r="B13" s="62" t="s">
        <v>9</v>
      </c>
      <c r="C13" s="72">
        <v>266</v>
      </c>
      <c r="D13" s="72">
        <v>348</v>
      </c>
      <c r="E13" s="72">
        <v>380</v>
      </c>
      <c r="F13" s="73">
        <v>370</v>
      </c>
      <c r="G13" s="73">
        <v>351</v>
      </c>
      <c r="H13" s="73">
        <v>394</v>
      </c>
      <c r="I13" s="73">
        <v>406</v>
      </c>
      <c r="J13" s="73">
        <v>481</v>
      </c>
      <c r="K13" s="73">
        <v>479</v>
      </c>
      <c r="L13" s="73">
        <v>427</v>
      </c>
      <c r="M13" s="73">
        <v>455</v>
      </c>
      <c r="N13" s="73">
        <v>456</v>
      </c>
      <c r="O13" s="73">
        <v>491</v>
      </c>
      <c r="P13" s="73">
        <v>469</v>
      </c>
      <c r="Q13" s="76">
        <v>491</v>
      </c>
    </row>
    <row r="14" spans="1:17" ht="14.25">
      <c r="A14" s="61">
        <f aca="true" t="shared" si="9" ref="A14:A26">+A13+1</f>
        <v>3</v>
      </c>
      <c r="B14" s="62" t="s">
        <v>10</v>
      </c>
      <c r="C14" s="77">
        <v>10412</v>
      </c>
      <c r="D14" s="77">
        <v>10412</v>
      </c>
      <c r="E14" s="77">
        <v>10418</v>
      </c>
      <c r="F14" s="74">
        <v>10418</v>
      </c>
      <c r="G14" s="74">
        <v>10424</v>
      </c>
      <c r="H14" s="74">
        <v>10424</v>
      </c>
      <c r="I14" s="74">
        <v>10430</v>
      </c>
      <c r="J14" s="74">
        <v>10430</v>
      </c>
      <c r="K14" s="74">
        <v>10436</v>
      </c>
      <c r="L14" s="74">
        <v>10442</v>
      </c>
      <c r="M14" s="74">
        <v>10442</v>
      </c>
      <c r="N14" s="74">
        <v>10448</v>
      </c>
      <c r="O14" s="74">
        <v>10448</v>
      </c>
      <c r="P14" s="74">
        <v>10454</v>
      </c>
      <c r="Q14" s="75">
        <v>10454</v>
      </c>
    </row>
    <row r="15" spans="1:17" ht="17.25">
      <c r="A15" s="61">
        <f t="shared" si="9"/>
        <v>4</v>
      </c>
      <c r="B15" s="71" t="s">
        <v>80</v>
      </c>
      <c r="C15" s="72">
        <v>4287</v>
      </c>
      <c r="D15" s="72">
        <v>4706</v>
      </c>
      <c r="E15" s="72">
        <v>4948</v>
      </c>
      <c r="F15" s="78">
        <v>4469</v>
      </c>
      <c r="G15" s="78">
        <v>4451</v>
      </c>
      <c r="H15" s="79">
        <v>4357</v>
      </c>
      <c r="I15" s="73">
        <v>4366</v>
      </c>
      <c r="J15" s="74">
        <v>4308</v>
      </c>
      <c r="K15" s="74">
        <v>4282</v>
      </c>
      <c r="L15" s="74">
        <v>4366</v>
      </c>
      <c r="M15" s="74">
        <v>4366</v>
      </c>
      <c r="N15" s="74">
        <v>3795</v>
      </c>
      <c r="O15" s="74">
        <v>3795</v>
      </c>
      <c r="P15" s="74">
        <v>3795</v>
      </c>
      <c r="Q15" s="75">
        <v>3795</v>
      </c>
    </row>
    <row r="16" spans="1:17" ht="15">
      <c r="A16" s="61">
        <f t="shared" si="9"/>
        <v>5</v>
      </c>
      <c r="B16" s="62" t="s">
        <v>12</v>
      </c>
      <c r="C16" s="72">
        <v>1939</v>
      </c>
      <c r="D16" s="72">
        <v>1991</v>
      </c>
      <c r="E16" s="72">
        <v>1628</v>
      </c>
      <c r="F16" s="78">
        <v>2072</v>
      </c>
      <c r="G16" s="78">
        <v>1915</v>
      </c>
      <c r="H16" s="78">
        <v>2244</v>
      </c>
      <c r="I16" s="73">
        <v>2280</v>
      </c>
      <c r="J16" s="73">
        <v>2112</v>
      </c>
      <c r="K16" s="73">
        <v>2158</v>
      </c>
      <c r="L16" s="73">
        <v>1382</v>
      </c>
      <c r="M16" s="73">
        <v>1346</v>
      </c>
      <c r="N16" s="73">
        <v>1350</v>
      </c>
      <c r="O16" s="73">
        <v>1637</v>
      </c>
      <c r="P16" s="73">
        <v>1519</v>
      </c>
      <c r="Q16" s="75">
        <v>1519</v>
      </c>
    </row>
    <row r="17" spans="1:17" ht="15">
      <c r="A17" s="61">
        <f t="shared" si="9"/>
        <v>6</v>
      </c>
      <c r="B17" s="62" t="s">
        <v>13</v>
      </c>
      <c r="C17" s="73">
        <v>39</v>
      </c>
      <c r="D17" s="78">
        <v>39</v>
      </c>
      <c r="E17" s="78">
        <v>46</v>
      </c>
      <c r="F17" s="79">
        <v>46</v>
      </c>
      <c r="G17" s="79">
        <v>46</v>
      </c>
      <c r="H17" s="79">
        <v>46</v>
      </c>
      <c r="I17" s="74">
        <v>46</v>
      </c>
      <c r="J17" s="74">
        <v>46</v>
      </c>
      <c r="K17" s="73">
        <v>50</v>
      </c>
      <c r="L17" s="73">
        <v>50</v>
      </c>
      <c r="M17" s="74">
        <v>50</v>
      </c>
      <c r="N17" s="74">
        <v>50</v>
      </c>
      <c r="O17" s="74">
        <v>50</v>
      </c>
      <c r="P17" s="73">
        <v>57</v>
      </c>
      <c r="Q17" s="76">
        <v>60</v>
      </c>
    </row>
    <row r="18" spans="1:17" ht="15">
      <c r="A18" s="61">
        <f t="shared" si="9"/>
        <v>7</v>
      </c>
      <c r="B18" s="62" t="s">
        <v>14</v>
      </c>
      <c r="C18" s="73">
        <v>3946</v>
      </c>
      <c r="D18" s="78">
        <v>4422</v>
      </c>
      <c r="E18" s="78">
        <v>4098</v>
      </c>
      <c r="F18" s="78">
        <v>4211</v>
      </c>
      <c r="G18" s="78">
        <v>4844</v>
      </c>
      <c r="H18" s="78">
        <v>4891</v>
      </c>
      <c r="I18" s="73">
        <v>4979</v>
      </c>
      <c r="J18" s="73">
        <v>4506</v>
      </c>
      <c r="K18" s="73">
        <v>4423</v>
      </c>
      <c r="L18" s="73">
        <v>4177</v>
      </c>
      <c r="M18" s="73">
        <v>3703</v>
      </c>
      <c r="N18" s="73">
        <v>4305</v>
      </c>
      <c r="O18" s="73">
        <v>4898</v>
      </c>
      <c r="P18" s="73">
        <v>4764</v>
      </c>
      <c r="Q18" s="76">
        <v>5547</v>
      </c>
    </row>
    <row r="19" spans="1:17" ht="16.5">
      <c r="A19" s="61">
        <f t="shared" si="9"/>
        <v>8</v>
      </c>
      <c r="B19" s="71" t="s">
        <v>81</v>
      </c>
      <c r="C19" s="80"/>
      <c r="D19" s="81"/>
      <c r="E19" s="81"/>
      <c r="F19" s="81"/>
      <c r="G19" s="81"/>
      <c r="H19" s="81"/>
      <c r="I19" s="80"/>
      <c r="J19" s="80"/>
      <c r="K19" s="80"/>
      <c r="L19" s="80"/>
      <c r="M19" s="80"/>
      <c r="N19" s="80"/>
      <c r="O19" s="80"/>
      <c r="P19" s="80"/>
      <c r="Q19" s="82"/>
    </row>
    <row r="20" spans="1:17" ht="15">
      <c r="A20" s="61">
        <f t="shared" si="9"/>
        <v>9</v>
      </c>
      <c r="B20" s="62" t="s">
        <v>16</v>
      </c>
      <c r="C20" s="73">
        <v>533.6</v>
      </c>
      <c r="D20" s="78">
        <v>544.4</v>
      </c>
      <c r="E20" s="78">
        <v>554</v>
      </c>
      <c r="F20" s="79">
        <v>572</v>
      </c>
      <c r="G20" s="79">
        <v>617</v>
      </c>
      <c r="H20" s="79">
        <v>597.8</v>
      </c>
      <c r="I20" s="74">
        <v>597.8</v>
      </c>
      <c r="J20" s="74">
        <v>620</v>
      </c>
      <c r="K20" s="73">
        <v>620</v>
      </c>
      <c r="L20" s="73">
        <v>597.8</v>
      </c>
      <c r="M20" s="73">
        <v>597.8</v>
      </c>
      <c r="N20" s="73">
        <v>597.8</v>
      </c>
      <c r="O20" s="73">
        <v>597.8</v>
      </c>
      <c r="P20" s="73">
        <v>597.8</v>
      </c>
      <c r="Q20" s="75">
        <v>597.8</v>
      </c>
    </row>
    <row r="21" spans="1:17" ht="15">
      <c r="A21" s="61">
        <f t="shared" si="9"/>
        <v>10</v>
      </c>
      <c r="B21" s="62" t="s">
        <v>17</v>
      </c>
      <c r="C21" s="73">
        <v>1515</v>
      </c>
      <c r="D21" s="78">
        <v>1487</v>
      </c>
      <c r="E21" s="78">
        <v>1811</v>
      </c>
      <c r="F21" s="78">
        <v>2505</v>
      </c>
      <c r="G21" s="78">
        <v>2277</v>
      </c>
      <c r="H21" s="78">
        <v>2356</v>
      </c>
      <c r="I21" s="73">
        <v>2320</v>
      </c>
      <c r="J21" s="73">
        <v>2320</v>
      </c>
      <c r="K21" s="73">
        <v>2049</v>
      </c>
      <c r="L21" s="73">
        <v>2590</v>
      </c>
      <c r="M21" s="73">
        <v>2190</v>
      </c>
      <c r="N21" s="73">
        <v>2590</v>
      </c>
      <c r="O21" s="73">
        <v>2690</v>
      </c>
      <c r="P21" s="73">
        <v>2728</v>
      </c>
      <c r="Q21" s="76">
        <v>2728</v>
      </c>
    </row>
    <row r="22" spans="1:17" ht="15">
      <c r="A22" s="61">
        <f t="shared" si="9"/>
        <v>11</v>
      </c>
      <c r="B22" s="62" t="s">
        <v>18</v>
      </c>
      <c r="C22" s="73">
        <v>91</v>
      </c>
      <c r="D22" s="78">
        <v>91</v>
      </c>
      <c r="E22" s="78">
        <v>96</v>
      </c>
      <c r="F22" s="79">
        <v>96</v>
      </c>
      <c r="G22" s="78">
        <v>84</v>
      </c>
      <c r="H22" s="78">
        <v>96</v>
      </c>
      <c r="I22" s="73">
        <v>116</v>
      </c>
      <c r="J22" s="74">
        <v>116</v>
      </c>
      <c r="K22" s="73">
        <v>116</v>
      </c>
      <c r="L22" s="73">
        <v>116</v>
      </c>
      <c r="M22" s="73">
        <v>151</v>
      </c>
      <c r="N22" s="73">
        <v>133</v>
      </c>
      <c r="O22" s="73">
        <v>167</v>
      </c>
      <c r="P22" s="73">
        <v>181</v>
      </c>
      <c r="Q22" s="76">
        <v>216</v>
      </c>
    </row>
    <row r="23" spans="1:17" ht="15">
      <c r="A23" s="61">
        <f t="shared" si="9"/>
        <v>12</v>
      </c>
      <c r="B23" s="62" t="s">
        <v>19</v>
      </c>
      <c r="C23" s="74">
        <v>140</v>
      </c>
      <c r="D23" s="79">
        <v>140</v>
      </c>
      <c r="E23" s="79">
        <v>140</v>
      </c>
      <c r="F23" s="78">
        <v>140</v>
      </c>
      <c r="G23" s="78">
        <v>140</v>
      </c>
      <c r="H23" s="78">
        <v>159</v>
      </c>
      <c r="I23" s="73">
        <v>147</v>
      </c>
      <c r="J23" s="73">
        <v>180</v>
      </c>
      <c r="K23" s="73">
        <v>190</v>
      </c>
      <c r="L23" s="73">
        <v>250</v>
      </c>
      <c r="M23" s="73">
        <v>255</v>
      </c>
      <c r="N23" s="73">
        <v>280</v>
      </c>
      <c r="O23" s="73">
        <v>255</v>
      </c>
      <c r="P23" s="73">
        <v>260</v>
      </c>
      <c r="Q23" s="76">
        <v>260</v>
      </c>
    </row>
    <row r="24" spans="1:17" ht="15">
      <c r="A24" s="61">
        <f t="shared" si="9"/>
        <v>13</v>
      </c>
      <c r="B24" s="62" t="s">
        <v>20</v>
      </c>
      <c r="C24" s="73">
        <v>1413</v>
      </c>
      <c r="D24" s="73">
        <v>1413</v>
      </c>
      <c r="E24" s="73">
        <v>1413</v>
      </c>
      <c r="F24" s="74">
        <v>1413</v>
      </c>
      <c r="G24" s="74">
        <v>1413</v>
      </c>
      <c r="H24" s="73">
        <v>2440</v>
      </c>
      <c r="I24" s="73">
        <v>2517</v>
      </c>
      <c r="J24" s="73">
        <v>2504</v>
      </c>
      <c r="K24" s="73">
        <v>2734</v>
      </c>
      <c r="L24" s="73">
        <v>2680</v>
      </c>
      <c r="M24" s="73">
        <v>2613</v>
      </c>
      <c r="N24" s="73">
        <v>2437</v>
      </c>
      <c r="O24" s="73">
        <v>2994</v>
      </c>
      <c r="P24" s="73">
        <v>3149</v>
      </c>
      <c r="Q24" s="76">
        <v>3259</v>
      </c>
    </row>
    <row r="25" spans="1:17" ht="15">
      <c r="A25" s="61">
        <f t="shared" si="9"/>
        <v>14</v>
      </c>
      <c r="B25" s="62" t="s">
        <v>21</v>
      </c>
      <c r="C25" s="73">
        <v>4099</v>
      </c>
      <c r="D25" s="73">
        <v>3420</v>
      </c>
      <c r="E25" s="73">
        <v>3305</v>
      </c>
      <c r="F25" s="73">
        <v>3242</v>
      </c>
      <c r="G25" s="73">
        <v>3160</v>
      </c>
      <c r="H25" s="73">
        <v>3055</v>
      </c>
      <c r="I25" s="73">
        <v>3009</v>
      </c>
      <c r="J25" s="73">
        <v>2956</v>
      </c>
      <c r="K25" s="73">
        <v>2984</v>
      </c>
      <c r="L25" s="73">
        <v>3790</v>
      </c>
      <c r="M25" s="73">
        <v>2984</v>
      </c>
      <c r="N25" s="73">
        <v>2922</v>
      </c>
      <c r="O25" s="73">
        <v>2878</v>
      </c>
      <c r="P25" s="73">
        <v>4161</v>
      </c>
      <c r="Q25" s="76">
        <v>4101</v>
      </c>
    </row>
    <row r="26" spans="1:17" ht="15">
      <c r="A26" s="61">
        <f t="shared" si="9"/>
        <v>15</v>
      </c>
      <c r="B26" s="62" t="s">
        <v>22</v>
      </c>
      <c r="C26" s="74">
        <v>4424</v>
      </c>
      <c r="D26" s="74">
        <v>4424</v>
      </c>
      <c r="E26" s="74">
        <v>4424</v>
      </c>
      <c r="F26" s="74">
        <v>4424</v>
      </c>
      <c r="G26" s="74">
        <v>4424</v>
      </c>
      <c r="H26" s="74">
        <v>4424</v>
      </c>
      <c r="I26" s="74">
        <v>4424</v>
      </c>
      <c r="J26" s="74">
        <v>4424</v>
      </c>
      <c r="K26" s="74">
        <v>4424</v>
      </c>
      <c r="L26" s="74">
        <v>4424</v>
      </c>
      <c r="M26" s="73">
        <v>3824</v>
      </c>
      <c r="N26" s="73">
        <v>3824</v>
      </c>
      <c r="O26" s="73">
        <v>3824</v>
      </c>
      <c r="P26" s="73">
        <v>3824</v>
      </c>
      <c r="Q26" s="76">
        <v>3824</v>
      </c>
    </row>
    <row r="27" spans="1:17" ht="15">
      <c r="A27" s="67"/>
      <c r="B27" s="68" t="s">
        <v>23</v>
      </c>
      <c r="C27" s="83">
        <f aca="true" t="shared" si="10" ref="C27:Q27">SUM(C28:C32)</f>
        <v>97547</v>
      </c>
      <c r="D27" s="83">
        <f t="shared" si="10"/>
        <v>100903</v>
      </c>
      <c r="E27" s="69">
        <f t="shared" si="10"/>
        <v>106371</v>
      </c>
      <c r="F27" s="69">
        <f t="shared" si="10"/>
        <v>103895</v>
      </c>
      <c r="G27" s="69">
        <f t="shared" si="10"/>
        <v>115603</v>
      </c>
      <c r="H27" s="69">
        <f t="shared" si="10"/>
        <v>110834</v>
      </c>
      <c r="I27" s="69">
        <f t="shared" si="10"/>
        <v>101547</v>
      </c>
      <c r="J27" s="69">
        <f t="shared" si="10"/>
        <v>98935</v>
      </c>
      <c r="K27" s="69">
        <f t="shared" si="10"/>
        <v>106195</v>
      </c>
      <c r="L27" s="69">
        <f t="shared" si="10"/>
        <v>108506</v>
      </c>
      <c r="M27" s="69">
        <f t="shared" si="10"/>
        <v>95171</v>
      </c>
      <c r="N27" s="69">
        <f t="shared" si="10"/>
        <v>103529</v>
      </c>
      <c r="O27" s="69">
        <f t="shared" si="10"/>
        <v>103129</v>
      </c>
      <c r="P27" s="69">
        <f t="shared" si="10"/>
        <v>101880.99</v>
      </c>
      <c r="Q27" s="70">
        <f t="shared" si="10"/>
        <v>102227.99</v>
      </c>
    </row>
    <row r="28" spans="1:17" ht="15">
      <c r="A28" s="61">
        <f>+A26+1</f>
        <v>16</v>
      </c>
      <c r="B28" s="62" t="s">
        <v>24</v>
      </c>
      <c r="C28" s="73">
        <v>1408</v>
      </c>
      <c r="D28" s="73">
        <v>1768</v>
      </c>
      <c r="E28" s="73">
        <v>2068</v>
      </c>
      <c r="F28" s="73">
        <v>2468</v>
      </c>
      <c r="G28" s="73">
        <v>2874</v>
      </c>
      <c r="H28" s="74">
        <v>2874</v>
      </c>
      <c r="I28" s="74">
        <v>2880</v>
      </c>
      <c r="J28" s="74">
        <v>2880</v>
      </c>
      <c r="K28" s="74">
        <v>2886</v>
      </c>
      <c r="L28" s="74">
        <v>2886</v>
      </c>
      <c r="M28" s="74">
        <v>2892</v>
      </c>
      <c r="N28" s="74">
        <v>2892</v>
      </c>
      <c r="O28" s="74">
        <v>2898</v>
      </c>
      <c r="P28" s="74">
        <v>2898</v>
      </c>
      <c r="Q28" s="75">
        <v>2898</v>
      </c>
    </row>
    <row r="29" spans="1:17" ht="15">
      <c r="A29" s="61">
        <f>+A28+1</f>
        <v>17</v>
      </c>
      <c r="B29" s="62" t="s">
        <v>25</v>
      </c>
      <c r="C29" s="73">
        <v>4618</v>
      </c>
      <c r="D29" s="73">
        <v>5488</v>
      </c>
      <c r="E29" s="73">
        <v>5673</v>
      </c>
      <c r="F29" s="73">
        <v>6197</v>
      </c>
      <c r="G29" s="73">
        <v>6635</v>
      </c>
      <c r="H29" s="73">
        <v>6669</v>
      </c>
      <c r="I29" s="73">
        <v>6834</v>
      </c>
      <c r="J29" s="74">
        <v>6626</v>
      </c>
      <c r="K29" s="74">
        <v>6288</v>
      </c>
      <c r="L29" s="74">
        <v>6150</v>
      </c>
      <c r="M29" s="74">
        <v>6004</v>
      </c>
      <c r="N29" s="74">
        <v>6897</v>
      </c>
      <c r="O29" s="74">
        <v>6497</v>
      </c>
      <c r="P29" s="74">
        <v>6897</v>
      </c>
      <c r="Q29" s="75">
        <v>6897</v>
      </c>
    </row>
    <row r="30" spans="1:17" ht="15">
      <c r="A30" s="61">
        <f>+A29+1</f>
        <v>18</v>
      </c>
      <c r="B30" s="62" t="s">
        <v>26</v>
      </c>
      <c r="C30" s="73">
        <v>571</v>
      </c>
      <c r="D30" s="73">
        <v>597</v>
      </c>
      <c r="E30" s="73">
        <v>580</v>
      </c>
      <c r="F30" s="74">
        <v>580</v>
      </c>
      <c r="G30" s="73">
        <v>544</v>
      </c>
      <c r="H30" s="73">
        <v>541</v>
      </c>
      <c r="I30" s="73">
        <v>583</v>
      </c>
      <c r="J30" s="73">
        <v>579</v>
      </c>
      <c r="K30" s="73">
        <v>571</v>
      </c>
      <c r="L30" s="73">
        <v>320</v>
      </c>
      <c r="M30" s="73">
        <v>325</v>
      </c>
      <c r="N30" s="74">
        <v>390</v>
      </c>
      <c r="O30" s="73">
        <v>384</v>
      </c>
      <c r="P30" s="73">
        <v>360</v>
      </c>
      <c r="Q30" s="75">
        <v>360</v>
      </c>
    </row>
    <row r="31" spans="1:17" ht="15">
      <c r="A31" s="61">
        <f>+A30+1</f>
        <v>19</v>
      </c>
      <c r="B31" s="71" t="s">
        <v>27</v>
      </c>
      <c r="C31" s="73">
        <v>50</v>
      </c>
      <c r="D31" s="73">
        <v>50</v>
      </c>
      <c r="E31" s="74">
        <v>50</v>
      </c>
      <c r="F31" s="74">
        <v>50</v>
      </c>
      <c r="G31" s="74">
        <v>50</v>
      </c>
      <c r="H31" s="74">
        <v>50</v>
      </c>
      <c r="I31" s="74">
        <v>50</v>
      </c>
      <c r="J31" s="74">
        <v>50</v>
      </c>
      <c r="K31" s="74">
        <v>50</v>
      </c>
      <c r="L31" s="74">
        <v>50</v>
      </c>
      <c r="M31" s="74">
        <v>50</v>
      </c>
      <c r="N31" s="74">
        <v>50</v>
      </c>
      <c r="O31" s="74">
        <v>50</v>
      </c>
      <c r="P31" s="74">
        <v>50</v>
      </c>
      <c r="Q31" s="75">
        <v>50</v>
      </c>
    </row>
    <row r="32" spans="1:17" ht="15">
      <c r="A32" s="61">
        <f>+A31+1</f>
        <v>20</v>
      </c>
      <c r="B32" s="62" t="s">
        <v>28</v>
      </c>
      <c r="C32" s="73">
        <v>90900</v>
      </c>
      <c r="D32" s="73">
        <v>93000</v>
      </c>
      <c r="E32" s="73">
        <v>98000</v>
      </c>
      <c r="F32" s="73">
        <v>94600</v>
      </c>
      <c r="G32" s="73">
        <v>105500</v>
      </c>
      <c r="H32" s="73">
        <v>100700</v>
      </c>
      <c r="I32" s="73">
        <v>91200</v>
      </c>
      <c r="J32" s="73">
        <v>88800</v>
      </c>
      <c r="K32" s="73">
        <v>96400</v>
      </c>
      <c r="L32" s="73">
        <v>99100</v>
      </c>
      <c r="M32" s="73">
        <v>85900</v>
      </c>
      <c r="N32" s="73">
        <v>93300</v>
      </c>
      <c r="O32" s="73">
        <v>93300</v>
      </c>
      <c r="P32" s="73">
        <v>91675.99</v>
      </c>
      <c r="Q32" s="76">
        <v>92022.99</v>
      </c>
    </row>
    <row r="33" spans="1:17" ht="14.25">
      <c r="A33" s="67"/>
      <c r="B33" s="68" t="s">
        <v>29</v>
      </c>
      <c r="C33" s="69">
        <f aca="true" t="shared" si="11" ref="C33:Q33">SUM(C34:C55)</f>
        <v>33766</v>
      </c>
      <c r="D33" s="69">
        <f t="shared" si="11"/>
        <v>35073</v>
      </c>
      <c r="E33" s="69">
        <f t="shared" si="11"/>
        <v>35875</v>
      </c>
      <c r="F33" s="69">
        <f t="shared" si="11"/>
        <v>35510</v>
      </c>
      <c r="G33" s="69">
        <f t="shared" si="11"/>
        <v>34494.7</v>
      </c>
      <c r="H33" s="69">
        <f t="shared" si="11"/>
        <v>32174</v>
      </c>
      <c r="I33" s="69">
        <f t="shared" si="11"/>
        <v>33524.4</v>
      </c>
      <c r="J33" s="69">
        <f t="shared" si="11"/>
        <v>30963.3</v>
      </c>
      <c r="K33" s="69">
        <f t="shared" si="11"/>
        <v>30061.3</v>
      </c>
      <c r="L33" s="69">
        <f t="shared" si="11"/>
        <v>28291.9</v>
      </c>
      <c r="M33" s="69">
        <f t="shared" si="11"/>
        <v>27137.8</v>
      </c>
      <c r="N33" s="69">
        <f t="shared" si="11"/>
        <v>27235.1</v>
      </c>
      <c r="O33" s="69">
        <f t="shared" si="11"/>
        <v>26174.2</v>
      </c>
      <c r="P33" s="69">
        <f t="shared" si="11"/>
        <v>26622.1</v>
      </c>
      <c r="Q33" s="70">
        <f t="shared" si="11"/>
        <v>25439.6</v>
      </c>
    </row>
    <row r="34" spans="1:17" ht="15">
      <c r="A34" s="61">
        <f>+A32+1</f>
        <v>21</v>
      </c>
      <c r="B34" s="71" t="s">
        <v>30</v>
      </c>
      <c r="C34" s="74">
        <v>1608</v>
      </c>
      <c r="D34" s="74">
        <v>1608</v>
      </c>
      <c r="E34" s="74">
        <v>1608</v>
      </c>
      <c r="F34" s="74">
        <v>1608</v>
      </c>
      <c r="G34" s="74">
        <v>1608</v>
      </c>
      <c r="H34" s="74">
        <v>1608</v>
      </c>
      <c r="I34" s="74">
        <v>1608</v>
      </c>
      <c r="J34" s="74">
        <v>1608</v>
      </c>
      <c r="K34" s="74">
        <v>1608</v>
      </c>
      <c r="L34" s="74">
        <v>1608</v>
      </c>
      <c r="M34" s="73">
        <v>1556</v>
      </c>
      <c r="N34" s="74">
        <v>1556</v>
      </c>
      <c r="O34" s="74">
        <v>1556</v>
      </c>
      <c r="P34" s="73">
        <v>538</v>
      </c>
      <c r="Q34" s="76">
        <v>345.5</v>
      </c>
    </row>
    <row r="35" spans="1:17" ht="16.5">
      <c r="A35" s="61">
        <f aca="true" t="shared" si="12" ref="A35:A50">+A34+1</f>
        <v>22</v>
      </c>
      <c r="B35" s="71" t="s">
        <v>82</v>
      </c>
      <c r="C35" s="80"/>
      <c r="D35" s="80"/>
      <c r="E35" s="80"/>
      <c r="F35" s="80"/>
      <c r="G35" s="80"/>
      <c r="H35" s="80"/>
      <c r="I35" s="80"/>
      <c r="J35" s="80"/>
      <c r="K35" s="80"/>
      <c r="L35" s="80"/>
      <c r="M35" s="80"/>
      <c r="N35" s="80"/>
      <c r="O35" s="80"/>
      <c r="P35" s="80"/>
      <c r="Q35" s="82"/>
    </row>
    <row r="36" spans="1:17" ht="15">
      <c r="A36" s="61">
        <f t="shared" si="12"/>
        <v>23</v>
      </c>
      <c r="B36" s="62" t="s">
        <v>32</v>
      </c>
      <c r="C36" s="73">
        <v>842</v>
      </c>
      <c r="D36" s="73">
        <v>1740</v>
      </c>
      <c r="E36" s="73">
        <v>1736</v>
      </c>
      <c r="F36" s="73">
        <v>1733</v>
      </c>
      <c r="G36" s="73">
        <v>1727</v>
      </c>
      <c r="H36" s="73">
        <v>1769</v>
      </c>
      <c r="I36" s="73">
        <v>1749</v>
      </c>
      <c r="J36" s="73">
        <v>904</v>
      </c>
      <c r="K36" s="73">
        <v>813</v>
      </c>
      <c r="L36" s="73">
        <v>1545</v>
      </c>
      <c r="M36" s="73">
        <v>1521</v>
      </c>
      <c r="N36" s="73">
        <v>1468</v>
      </c>
      <c r="O36" s="73">
        <v>1888</v>
      </c>
      <c r="P36" s="73">
        <v>1728</v>
      </c>
      <c r="Q36" s="75">
        <v>1728</v>
      </c>
    </row>
    <row r="37" spans="1:17" ht="17.25">
      <c r="A37" s="61">
        <f t="shared" si="12"/>
        <v>24</v>
      </c>
      <c r="B37" s="71" t="s">
        <v>83</v>
      </c>
      <c r="C37" s="80"/>
      <c r="D37" s="80"/>
      <c r="E37" s="80"/>
      <c r="F37" s="80"/>
      <c r="G37" s="80"/>
      <c r="H37" s="80"/>
      <c r="I37" s="80"/>
      <c r="J37" s="80"/>
      <c r="K37" s="80"/>
      <c r="L37" s="80"/>
      <c r="M37" s="80"/>
      <c r="N37" s="80"/>
      <c r="O37" s="74">
        <v>710</v>
      </c>
      <c r="P37" s="73">
        <v>897.4</v>
      </c>
      <c r="Q37" s="76">
        <v>1194.8</v>
      </c>
    </row>
    <row r="38" spans="1:17" ht="15">
      <c r="A38" s="84">
        <f t="shared" si="12"/>
        <v>25</v>
      </c>
      <c r="B38" s="85" t="s">
        <v>34</v>
      </c>
      <c r="C38" s="73">
        <v>21</v>
      </c>
      <c r="D38" s="73">
        <v>20</v>
      </c>
      <c r="E38" s="73">
        <v>20</v>
      </c>
      <c r="F38" s="73">
        <v>19</v>
      </c>
      <c r="G38" s="73">
        <v>22.7</v>
      </c>
      <c r="H38" s="73">
        <v>23</v>
      </c>
      <c r="I38" s="73">
        <v>23.4</v>
      </c>
      <c r="J38" s="73">
        <v>22.3</v>
      </c>
      <c r="K38" s="73">
        <v>20.3</v>
      </c>
      <c r="L38" s="73">
        <v>20.3</v>
      </c>
      <c r="M38" s="73">
        <v>20.8</v>
      </c>
      <c r="N38" s="73">
        <v>18.1</v>
      </c>
      <c r="O38" s="73">
        <v>17.2</v>
      </c>
      <c r="P38" s="73">
        <v>49.9</v>
      </c>
      <c r="Q38" s="76">
        <v>47.1</v>
      </c>
    </row>
    <row r="39" spans="1:17" ht="17.25">
      <c r="A39" s="84">
        <f t="shared" si="12"/>
        <v>26</v>
      </c>
      <c r="B39" s="86" t="s">
        <v>84</v>
      </c>
      <c r="C39" s="74">
        <v>1764</v>
      </c>
      <c r="D39" s="74">
        <v>1681</v>
      </c>
      <c r="E39" s="73">
        <v>1504</v>
      </c>
      <c r="F39" s="73">
        <v>1328</v>
      </c>
      <c r="G39" s="73">
        <v>1306</v>
      </c>
      <c r="H39" s="73">
        <v>1382</v>
      </c>
      <c r="I39" s="73">
        <v>1382</v>
      </c>
      <c r="J39" s="73">
        <v>1476</v>
      </c>
      <c r="K39" s="73">
        <v>1532</v>
      </c>
      <c r="L39" s="73">
        <v>1376</v>
      </c>
      <c r="M39" s="73">
        <v>1782</v>
      </c>
      <c r="N39" s="73">
        <v>1519</v>
      </c>
      <c r="O39" s="73">
        <v>986</v>
      </c>
      <c r="P39" s="73">
        <v>706</v>
      </c>
      <c r="Q39" s="76">
        <v>906</v>
      </c>
    </row>
    <row r="40" spans="1:17" ht="17.25">
      <c r="A40" s="84">
        <f t="shared" si="12"/>
        <v>27</v>
      </c>
      <c r="B40" s="86" t="s">
        <v>85</v>
      </c>
      <c r="C40" s="80"/>
      <c r="D40" s="80"/>
      <c r="E40" s="80"/>
      <c r="F40" s="80"/>
      <c r="G40" s="80"/>
      <c r="H40" s="80"/>
      <c r="I40" s="80"/>
      <c r="J40" s="80"/>
      <c r="K40" s="80"/>
      <c r="L40" s="80"/>
      <c r="M40" s="80"/>
      <c r="N40" s="80"/>
      <c r="O40" s="73">
        <v>807</v>
      </c>
      <c r="P40" s="73">
        <v>1048</v>
      </c>
      <c r="Q40" s="75">
        <v>1048</v>
      </c>
    </row>
    <row r="41" spans="1:17" ht="16.5">
      <c r="A41" s="84">
        <f t="shared" si="12"/>
        <v>28</v>
      </c>
      <c r="B41" s="86" t="s">
        <v>86</v>
      </c>
      <c r="C41" s="80"/>
      <c r="D41" s="80"/>
      <c r="E41" s="80"/>
      <c r="F41" s="80"/>
      <c r="G41" s="80"/>
      <c r="H41" s="80"/>
      <c r="I41" s="80"/>
      <c r="J41" s="80"/>
      <c r="K41" s="80"/>
      <c r="L41" s="80"/>
      <c r="M41" s="80"/>
      <c r="N41" s="80"/>
      <c r="O41" s="80"/>
      <c r="P41" s="80"/>
      <c r="Q41" s="82"/>
    </row>
    <row r="42" spans="1:17" ht="15">
      <c r="A42" s="84">
        <f t="shared" si="12"/>
        <v>29</v>
      </c>
      <c r="B42" s="85" t="s">
        <v>38</v>
      </c>
      <c r="C42" s="73">
        <v>2563</v>
      </c>
      <c r="D42" s="73">
        <v>2757</v>
      </c>
      <c r="E42" s="73">
        <v>2909</v>
      </c>
      <c r="F42" s="73">
        <v>2848</v>
      </c>
      <c r="G42" s="73">
        <v>2582</v>
      </c>
      <c r="H42" s="73">
        <v>3059</v>
      </c>
      <c r="I42" s="73">
        <v>3095</v>
      </c>
      <c r="J42" s="73">
        <v>3018</v>
      </c>
      <c r="K42" s="73">
        <v>2949</v>
      </c>
      <c r="L42" s="73">
        <v>2944</v>
      </c>
      <c r="M42" s="73">
        <v>2539</v>
      </c>
      <c r="N42" s="73">
        <v>2375</v>
      </c>
      <c r="O42" s="73">
        <v>2259</v>
      </c>
      <c r="P42" s="73">
        <v>2314</v>
      </c>
      <c r="Q42" s="76">
        <v>2150</v>
      </c>
    </row>
    <row r="43" spans="1:17" ht="14.25">
      <c r="A43" s="84">
        <f t="shared" si="12"/>
        <v>30</v>
      </c>
      <c r="B43" s="85" t="s">
        <v>39</v>
      </c>
      <c r="C43" s="80"/>
      <c r="D43" s="80"/>
      <c r="E43" s="80"/>
      <c r="F43" s="80"/>
      <c r="G43" s="80"/>
      <c r="H43" s="80"/>
      <c r="I43" s="80"/>
      <c r="J43" s="80"/>
      <c r="K43" s="80"/>
      <c r="L43" s="80"/>
      <c r="M43" s="80"/>
      <c r="N43" s="80"/>
      <c r="O43" s="80"/>
      <c r="P43" s="80"/>
      <c r="Q43" s="82"/>
    </row>
    <row r="44" spans="1:17" ht="15">
      <c r="A44" s="84">
        <f t="shared" si="12"/>
        <v>31</v>
      </c>
      <c r="B44" s="85" t="s">
        <v>40</v>
      </c>
      <c r="C44" s="73">
        <v>11</v>
      </c>
      <c r="D44" s="73">
        <v>11</v>
      </c>
      <c r="E44" s="73">
        <v>11</v>
      </c>
      <c r="F44" s="74">
        <v>11</v>
      </c>
      <c r="G44" s="74">
        <v>11</v>
      </c>
      <c r="H44" s="74">
        <v>11</v>
      </c>
      <c r="I44" s="74">
        <v>11</v>
      </c>
      <c r="J44" s="74">
        <v>11</v>
      </c>
      <c r="K44" s="74">
        <v>11</v>
      </c>
      <c r="L44" s="73">
        <v>6.6</v>
      </c>
      <c r="M44" s="73">
        <v>13</v>
      </c>
      <c r="N44" s="74">
        <v>13</v>
      </c>
      <c r="O44" s="74">
        <v>13</v>
      </c>
      <c r="P44" s="74">
        <v>13</v>
      </c>
      <c r="Q44" s="75">
        <v>13</v>
      </c>
    </row>
    <row r="45" spans="1:17" ht="17.25">
      <c r="A45" s="84">
        <f t="shared" si="12"/>
        <v>32</v>
      </c>
      <c r="B45" s="86" t="s">
        <v>87</v>
      </c>
      <c r="C45" s="80"/>
      <c r="D45" s="80"/>
      <c r="E45" s="80"/>
      <c r="F45" s="80"/>
      <c r="G45" s="80"/>
      <c r="H45" s="80"/>
      <c r="I45" s="80"/>
      <c r="J45" s="80"/>
      <c r="K45" s="80"/>
      <c r="L45" s="80"/>
      <c r="M45" s="80"/>
      <c r="N45" s="80"/>
      <c r="O45" s="73">
        <v>700</v>
      </c>
      <c r="P45" s="73">
        <v>1604.8</v>
      </c>
      <c r="Q45" s="76">
        <v>1607.2</v>
      </c>
    </row>
    <row r="46" spans="1:17" ht="17.25">
      <c r="A46" s="84">
        <f t="shared" si="12"/>
        <v>33</v>
      </c>
      <c r="B46" s="86" t="s">
        <v>88</v>
      </c>
      <c r="C46" s="80"/>
      <c r="D46" s="80"/>
      <c r="E46" s="80"/>
      <c r="F46" s="80"/>
      <c r="G46" s="80"/>
      <c r="H46" s="80"/>
      <c r="I46" s="80"/>
      <c r="J46" s="80"/>
      <c r="K46" s="80"/>
      <c r="L46" s="80"/>
      <c r="M46" s="80"/>
      <c r="N46" s="80"/>
      <c r="O46" s="80"/>
      <c r="P46" s="73">
        <v>1780</v>
      </c>
      <c r="Q46" s="76">
        <v>1736</v>
      </c>
    </row>
    <row r="47" spans="1:17" ht="14.25">
      <c r="A47" s="84">
        <f t="shared" si="12"/>
        <v>34</v>
      </c>
      <c r="B47" s="85" t="s">
        <v>43</v>
      </c>
      <c r="C47" s="80"/>
      <c r="D47" s="80"/>
      <c r="E47" s="80"/>
      <c r="F47" s="80"/>
      <c r="G47" s="80"/>
      <c r="H47" s="80"/>
      <c r="I47" s="80"/>
      <c r="J47" s="80"/>
      <c r="K47" s="80"/>
      <c r="L47" s="80"/>
      <c r="M47" s="80"/>
      <c r="N47" s="80"/>
      <c r="O47" s="80"/>
      <c r="P47" s="80"/>
      <c r="Q47" s="82"/>
    </row>
    <row r="48" spans="1:17" ht="15">
      <c r="A48" s="84">
        <f t="shared" si="12"/>
        <v>35</v>
      </c>
      <c r="B48" s="85" t="s">
        <v>44</v>
      </c>
      <c r="C48" s="73">
        <v>595</v>
      </c>
      <c r="D48" s="73">
        <v>766</v>
      </c>
      <c r="E48" s="73">
        <v>799</v>
      </c>
      <c r="F48" s="74">
        <v>799</v>
      </c>
      <c r="G48" s="74">
        <v>799</v>
      </c>
      <c r="H48" s="73">
        <v>877</v>
      </c>
      <c r="I48" s="73">
        <v>908</v>
      </c>
      <c r="J48" s="73">
        <v>919</v>
      </c>
      <c r="K48" s="73">
        <v>936</v>
      </c>
      <c r="L48" s="73">
        <v>918</v>
      </c>
      <c r="M48" s="73">
        <v>919</v>
      </c>
      <c r="N48" s="73">
        <v>934</v>
      </c>
      <c r="O48" s="74">
        <v>934</v>
      </c>
      <c r="P48" s="73">
        <v>457</v>
      </c>
      <c r="Q48" s="76">
        <v>470</v>
      </c>
    </row>
    <row r="49" spans="1:17" ht="15">
      <c r="A49" s="84">
        <f t="shared" si="12"/>
        <v>36</v>
      </c>
      <c r="B49" s="85" t="s">
        <v>45</v>
      </c>
      <c r="C49" s="73">
        <v>1905</v>
      </c>
      <c r="D49" s="73">
        <v>3053</v>
      </c>
      <c r="E49" s="73">
        <v>2670</v>
      </c>
      <c r="F49" s="73">
        <v>2789</v>
      </c>
      <c r="G49" s="73">
        <v>3208</v>
      </c>
      <c r="H49" s="73">
        <v>3510</v>
      </c>
      <c r="I49" s="73">
        <v>4453</v>
      </c>
      <c r="J49" s="73">
        <v>3747</v>
      </c>
      <c r="K49" s="73">
        <v>3123</v>
      </c>
      <c r="L49" s="73">
        <v>2430</v>
      </c>
      <c r="M49" s="73">
        <v>2224</v>
      </c>
      <c r="N49" s="73">
        <v>2848</v>
      </c>
      <c r="O49" s="73">
        <v>3214</v>
      </c>
      <c r="P49" s="73">
        <v>2806</v>
      </c>
      <c r="Q49" s="76">
        <v>1923</v>
      </c>
    </row>
    <row r="50" spans="1:17" ht="15">
      <c r="A50" s="84">
        <f t="shared" si="12"/>
        <v>37</v>
      </c>
      <c r="B50" s="85" t="s">
        <v>46</v>
      </c>
      <c r="C50" s="73">
        <v>4096</v>
      </c>
      <c r="D50" s="73">
        <v>3968</v>
      </c>
      <c r="E50" s="73">
        <v>4563</v>
      </c>
      <c r="F50" s="74">
        <v>4563</v>
      </c>
      <c r="G50" s="74">
        <v>4569</v>
      </c>
      <c r="H50" s="74">
        <v>4569</v>
      </c>
      <c r="I50" s="73">
        <v>4569</v>
      </c>
      <c r="J50" s="73">
        <v>4084</v>
      </c>
      <c r="K50" s="73">
        <v>3840</v>
      </c>
      <c r="L50" s="73">
        <v>2790</v>
      </c>
      <c r="M50" s="73">
        <v>2579</v>
      </c>
      <c r="N50" s="73">
        <v>2690</v>
      </c>
      <c r="O50" s="74">
        <v>2678</v>
      </c>
      <c r="P50" s="73">
        <v>1778</v>
      </c>
      <c r="Q50" s="76">
        <v>2621</v>
      </c>
    </row>
    <row r="51" spans="1:17" ht="17.25">
      <c r="A51" s="84">
        <f>+A50+1</f>
        <v>38</v>
      </c>
      <c r="B51" s="86" t="s">
        <v>89</v>
      </c>
      <c r="C51" s="73">
        <v>3080</v>
      </c>
      <c r="D51" s="73">
        <v>3519</v>
      </c>
      <c r="E51" s="73">
        <v>4105</v>
      </c>
      <c r="F51" s="73">
        <v>4004</v>
      </c>
      <c r="G51" s="73">
        <v>4224</v>
      </c>
      <c r="H51" s="73">
        <v>4181</v>
      </c>
      <c r="I51" s="73">
        <v>4332</v>
      </c>
      <c r="J51" s="73">
        <v>3790</v>
      </c>
      <c r="K51" s="73">
        <v>3861</v>
      </c>
      <c r="L51" s="73">
        <v>4045</v>
      </c>
      <c r="M51" s="73">
        <v>3309</v>
      </c>
      <c r="N51" s="73">
        <v>3278</v>
      </c>
      <c r="O51" s="80"/>
      <c r="P51" s="80"/>
      <c r="Q51" s="82"/>
    </row>
    <row r="52" spans="1:17" ht="17.25">
      <c r="A52" s="84">
        <f>+A51+1</f>
        <v>39</v>
      </c>
      <c r="B52" s="86" t="s">
        <v>90</v>
      </c>
      <c r="C52" s="80"/>
      <c r="D52" s="80"/>
      <c r="E52" s="80"/>
      <c r="F52" s="80"/>
      <c r="G52" s="80"/>
      <c r="H52" s="80"/>
      <c r="I52" s="80"/>
      <c r="J52" s="80"/>
      <c r="K52" s="80"/>
      <c r="L52" s="80"/>
      <c r="M52" s="80"/>
      <c r="N52" s="80"/>
      <c r="O52" s="73">
        <v>552</v>
      </c>
      <c r="P52" s="73">
        <v>490</v>
      </c>
      <c r="Q52" s="76">
        <v>628</v>
      </c>
    </row>
    <row r="53" spans="1:17" ht="17.25">
      <c r="A53" s="84">
        <f>+A52+1</f>
        <v>40</v>
      </c>
      <c r="B53" s="86" t="s">
        <v>91</v>
      </c>
      <c r="C53" s="80"/>
      <c r="D53" s="80"/>
      <c r="E53" s="80"/>
      <c r="F53" s="80"/>
      <c r="G53" s="80"/>
      <c r="H53" s="80"/>
      <c r="I53" s="80"/>
      <c r="J53" s="80"/>
      <c r="K53" s="80"/>
      <c r="L53" s="80"/>
      <c r="M53" s="80"/>
      <c r="N53" s="80"/>
      <c r="O53" s="73">
        <v>520</v>
      </c>
      <c r="P53" s="73">
        <v>107</v>
      </c>
      <c r="Q53" s="76">
        <v>235</v>
      </c>
    </row>
    <row r="54" spans="1:17" ht="15">
      <c r="A54" s="84">
        <f>+A53+1</f>
        <v>41</v>
      </c>
      <c r="B54" s="85" t="s">
        <v>50</v>
      </c>
      <c r="C54" s="73">
        <v>930</v>
      </c>
      <c r="D54" s="73">
        <v>950</v>
      </c>
      <c r="E54" s="73">
        <v>950</v>
      </c>
      <c r="F54" s="73">
        <v>870</v>
      </c>
      <c r="G54" s="74">
        <v>870</v>
      </c>
      <c r="H54" s="73">
        <v>840</v>
      </c>
      <c r="I54" s="73">
        <v>894</v>
      </c>
      <c r="J54" s="73">
        <v>884</v>
      </c>
      <c r="K54" s="73">
        <v>893</v>
      </c>
      <c r="L54" s="73">
        <v>813</v>
      </c>
      <c r="M54" s="73">
        <v>879</v>
      </c>
      <c r="N54" s="73">
        <v>786</v>
      </c>
      <c r="O54" s="73">
        <v>845</v>
      </c>
      <c r="P54" s="73">
        <v>836</v>
      </c>
      <c r="Q54" s="76">
        <v>1153</v>
      </c>
    </row>
    <row r="55" spans="1:17" ht="15.75" thickBot="1">
      <c r="A55" s="87">
        <f>+A54+1</f>
        <v>42</v>
      </c>
      <c r="B55" s="88" t="s">
        <v>51</v>
      </c>
      <c r="C55" s="89">
        <v>16351</v>
      </c>
      <c r="D55" s="89">
        <v>15000</v>
      </c>
      <c r="E55" s="89">
        <v>15000</v>
      </c>
      <c r="F55" s="89">
        <v>14938</v>
      </c>
      <c r="G55" s="89">
        <v>13568</v>
      </c>
      <c r="H55" s="89">
        <v>10345</v>
      </c>
      <c r="I55" s="89">
        <v>10500</v>
      </c>
      <c r="J55" s="90">
        <v>10500</v>
      </c>
      <c r="K55" s="89">
        <v>10475</v>
      </c>
      <c r="L55" s="89">
        <v>9796</v>
      </c>
      <c r="M55" s="90">
        <v>9796</v>
      </c>
      <c r="N55" s="89">
        <v>9750</v>
      </c>
      <c r="O55" s="89">
        <v>8495</v>
      </c>
      <c r="P55" s="89">
        <v>9469</v>
      </c>
      <c r="Q55" s="91">
        <v>7634</v>
      </c>
    </row>
    <row r="57" ht="16.5">
      <c r="A57" s="92" t="s">
        <v>92</v>
      </c>
    </row>
    <row r="58" ht="16.5">
      <c r="A58" s="92" t="s">
        <v>93</v>
      </c>
    </row>
    <row r="59" ht="16.5">
      <c r="A59" s="92" t="s">
        <v>94</v>
      </c>
    </row>
    <row r="60" ht="16.5">
      <c r="A60" s="92" t="s">
        <v>95</v>
      </c>
    </row>
    <row r="61" ht="16.5">
      <c r="A61" s="92" t="s">
        <v>96</v>
      </c>
    </row>
    <row r="62" ht="16.5">
      <c r="A62" s="92" t="s">
        <v>97</v>
      </c>
    </row>
  </sheetData>
  <printOptions/>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X63"/>
  <sheetViews>
    <sheetView workbookViewId="0" topLeftCell="A1">
      <selection activeCell="A1" sqref="A1:X63"/>
    </sheetView>
  </sheetViews>
  <sheetFormatPr defaultColWidth="9.140625" defaultRowHeight="12.75"/>
  <sheetData>
    <row r="1" spans="1:24" ht="16.5">
      <c r="A1" s="93" t="s">
        <v>98</v>
      </c>
      <c r="B1" s="94"/>
      <c r="C1" s="94"/>
      <c r="D1" s="94"/>
      <c r="E1" s="94"/>
      <c r="F1" s="94"/>
      <c r="G1" s="94"/>
      <c r="H1" s="94"/>
      <c r="I1" s="94"/>
      <c r="J1" s="94"/>
      <c r="K1" s="94"/>
      <c r="L1" s="94"/>
      <c r="M1" s="94"/>
      <c r="N1" s="94"/>
      <c r="O1" s="94"/>
      <c r="P1" s="94"/>
      <c r="Q1" s="94"/>
      <c r="R1" s="94"/>
      <c r="S1" s="94"/>
      <c r="T1" s="94"/>
      <c r="U1" s="94"/>
      <c r="V1" s="94"/>
      <c r="W1" s="94"/>
      <c r="X1" s="94"/>
    </row>
    <row r="2" spans="1:24" ht="15" thickBot="1">
      <c r="A2" s="94"/>
      <c r="B2" s="94"/>
      <c r="C2" s="94"/>
      <c r="D2" s="94"/>
      <c r="E2" s="94"/>
      <c r="F2" s="94"/>
      <c r="G2" s="94"/>
      <c r="H2" s="94"/>
      <c r="I2" s="94"/>
      <c r="J2" s="94"/>
      <c r="K2" s="94"/>
      <c r="L2" s="94"/>
      <c r="M2" s="94"/>
      <c r="N2" s="94"/>
      <c r="O2" s="94"/>
      <c r="P2" s="94"/>
      <c r="Q2" s="94"/>
      <c r="R2" s="94"/>
      <c r="S2" s="94"/>
      <c r="T2" s="94"/>
      <c r="U2" s="94"/>
      <c r="V2" s="94"/>
      <c r="W2" s="94"/>
      <c r="X2" s="94"/>
    </row>
    <row r="3" spans="1:24" ht="14.25">
      <c r="A3" s="95"/>
      <c r="B3" s="96"/>
      <c r="C3" s="59">
        <v>1980</v>
      </c>
      <c r="D3" s="59">
        <f>+C3+1</f>
        <v>1981</v>
      </c>
      <c r="E3" s="59">
        <f aca="true" t="shared" si="0" ref="E3:P3">+D3+1</f>
        <v>1982</v>
      </c>
      <c r="F3" s="59">
        <f t="shared" si="0"/>
        <v>1983</v>
      </c>
      <c r="G3" s="59">
        <f t="shared" si="0"/>
        <v>1984</v>
      </c>
      <c r="H3" s="59">
        <f t="shared" si="0"/>
        <v>1985</v>
      </c>
      <c r="I3" s="59">
        <f t="shared" si="0"/>
        <v>1986</v>
      </c>
      <c r="J3" s="59">
        <f t="shared" si="0"/>
        <v>1987</v>
      </c>
      <c r="K3" s="59">
        <f t="shared" si="0"/>
        <v>1988</v>
      </c>
      <c r="L3" s="59">
        <f t="shared" si="0"/>
        <v>1989</v>
      </c>
      <c r="M3" s="59">
        <f t="shared" si="0"/>
        <v>1990</v>
      </c>
      <c r="N3" s="59">
        <f t="shared" si="0"/>
        <v>1991</v>
      </c>
      <c r="O3" s="59">
        <f>+N3+1</f>
        <v>1992</v>
      </c>
      <c r="P3" s="59">
        <f t="shared" si="0"/>
        <v>1993</v>
      </c>
      <c r="Q3" s="60">
        <f>+P3+1</f>
        <v>1994</v>
      </c>
      <c r="R3" s="94"/>
      <c r="S3" s="94"/>
      <c r="T3" s="94"/>
      <c r="U3" s="94"/>
      <c r="V3" s="94"/>
      <c r="W3" s="94"/>
      <c r="X3" s="94"/>
    </row>
    <row r="4" spans="1:24" ht="14.25">
      <c r="A4" s="97"/>
      <c r="B4" s="98" t="s">
        <v>0</v>
      </c>
      <c r="C4" s="99">
        <f>IF('[1]Removals_adapted'!C4=0,"",IF('[1]A.1.1.'!C4=0,"",+'[1]A.1.1._adapted'!C4/'[1]Removals_adapted'!C4*100))</f>
        <v>16.643225674485155</v>
      </c>
      <c r="D4" s="99">
        <f>IF('[1]Removals_adapted'!D4=0,"",IF('[1]A.1.1.'!D4=0,"",+'[1]A.1.1._adapted'!D4/'[1]Removals_adapted'!D4*100))</f>
        <v>17.595769843850892</v>
      </c>
      <c r="E4" s="99">
        <f>IF('[1]Removals_adapted'!E4=0,"",IF('[1]A.1.1.'!E4=0,"",+'[1]A.1.1._adapted'!E4/'[1]Removals_adapted'!E4*100))</f>
        <v>18.87418997486268</v>
      </c>
      <c r="F4" s="99">
        <f>IF('[1]Removals_adapted'!F4=0,"",IF('[1]A.1.1.'!F4=0,"",+'[1]A.1.1._adapted'!F4/'[1]Removals_adapted'!F4*100))</f>
        <v>17.42178934230769</v>
      </c>
      <c r="G4" s="99">
        <f>IF('[1]Removals_adapted'!G4=0,"",IF('[1]A.1.1.'!G4=0,"",+'[1]A.1.1._adapted'!G4/'[1]Removals_adapted'!G4*100))</f>
        <v>17.543611799577764</v>
      </c>
      <c r="H4" s="99">
        <f>IF('[1]Removals_adapted'!H4=0,"",IF('[1]A.1.1.'!H4=0,"",+'[1]A.1.1._adapted'!H4/'[1]Removals_adapted'!H4*100))</f>
        <v>17.114220654200253</v>
      </c>
      <c r="I4" s="99">
        <f>IF('[1]Removals_adapted'!I4=0,"",IF('[1]A.1.1.'!I4=0,"",+'[1]A.1.1._adapted'!I4/'[1]Removals_adapted'!I4*100))</f>
        <v>15.815084989624628</v>
      </c>
      <c r="J4" s="99">
        <f>IF('[1]Removals_adapted'!J4=0,"",IF('[1]A.1.1.'!J4=0,"",+'[1]A.1.1._adapted'!J4/'[1]Removals_adapted'!J4*100))</f>
        <v>15.075347532698988</v>
      </c>
      <c r="K4" s="99">
        <f>IF('[1]Removals_adapted'!K4=0,"",IF('[1]A.1.1.'!K4=0,"",+'[1]A.1.1._adapted'!K4/'[1]Removals_adapted'!K4*100))</f>
        <v>15.44221104696413</v>
      </c>
      <c r="L4" s="99">
        <f>IF('[1]Removals_adapted'!L4=0,"",IF('[1]A.1.1.'!L4=0,"",+'[1]A.1.1._adapted'!L4/'[1]Removals_adapted'!L4*100))</f>
        <v>15.294484850309074</v>
      </c>
      <c r="M4" s="99">
        <f>IF('[1]Removals_adapted'!M4=0,"",IF('[1]A.1.1.'!M4=0,"",+'[1]A.1.1._adapted'!M4/'[1]Removals_adapted'!M4*100))</f>
        <v>13.487136380011489</v>
      </c>
      <c r="N4" s="99">
        <f>IF('[1]Removals_adapted'!N4=0,"",IF('[1]A.1.1.'!N4=0,"",+'[1]A.1.1._adapted'!N4/'[1]Removals_adapted'!N4*100))</f>
        <v>15.847055962648932</v>
      </c>
      <c r="O4" s="99">
        <f>IF('[1]Removals_adapted'!O4=0,"",IF('[1]A.1.1.'!O4=0,"",+'[1]A.1.1._adapted'!O4/'[1]Removals_adapted'!O4*100))</f>
        <v>15.64974834227516</v>
      </c>
      <c r="P4" s="99">
        <f>IF('[1]Removals_adapted'!P4=0,"",IF('[1]A.1.1.'!P4=0,"",+'[1]A.1.1._adapted'!P4/'[1]Removals_adapted'!P4*100))</f>
        <v>15.512574780969295</v>
      </c>
      <c r="Q4" s="100">
        <f>IF('[1]Removals_adapted'!Q4=0,"",IF('[1]A.1.1.'!Q4=0,"",+'[1]A.1.1._adapted'!Q4/'[1]Removals_adapted'!Q4*100))</f>
        <v>15.050030710126475</v>
      </c>
      <c r="R4" s="94"/>
      <c r="S4" s="94"/>
      <c r="T4" s="94"/>
      <c r="U4" s="94"/>
      <c r="V4" s="94"/>
      <c r="W4" s="94"/>
      <c r="X4" s="94"/>
    </row>
    <row r="5" spans="1:24" ht="14.25">
      <c r="A5" s="97"/>
      <c r="B5" s="98" t="s">
        <v>1</v>
      </c>
      <c r="C5" s="99">
        <f>IF('[1]Removals_adapted'!C5=0,"",IF('[1]A.1.1.'!C5=0,"",+'[1]A.1.1._adapted'!C5/'[1]Removals_adapted'!C5*100))</f>
        <v>18.943706528236383</v>
      </c>
      <c r="D5" s="99">
        <f>IF('[1]Removals_adapted'!D5=0,"",IF('[1]A.1.1.'!D5=0,"",+'[1]A.1.1._adapted'!D5/'[1]Removals_adapted'!D5*100))</f>
        <v>19.4778009470671</v>
      </c>
      <c r="E5" s="99">
        <f>IF('[1]Removals_adapted'!E5=0,"",IF('[1]A.1.1.'!E5=0,"",+'[1]A.1.1._adapted'!E5/'[1]Removals_adapted'!E5*100))</f>
        <v>19.698616872899848</v>
      </c>
      <c r="F5" s="99">
        <f>IF('[1]Removals_adapted'!F5=0,"",IF('[1]A.1.1.'!F5=0,"",+'[1]A.1.1._adapted'!F5/'[1]Removals_adapted'!F5*100))</f>
        <v>19.629259116984397</v>
      </c>
      <c r="G5" s="99">
        <f>IF('[1]Removals_adapted'!G5=0,"",IF('[1]A.1.1.'!G5=0,"",+'[1]A.1.1._adapted'!G5/'[1]Removals_adapted'!G5*100))</f>
        <v>19.042979005505636</v>
      </c>
      <c r="H5" s="99">
        <f>IF('[1]Removals_adapted'!H5=0,"",IF('[1]A.1.1.'!H5=0,"",+'[1]A.1.1._adapted'!H5/'[1]Removals_adapted'!H5*100))</f>
        <v>18.964456334389208</v>
      </c>
      <c r="I5" s="99">
        <f>IF('[1]Removals_adapted'!I5=0,"",IF('[1]A.1.1.'!I5=0,"",+'[1]A.1.1._adapted'!I5/'[1]Removals_adapted'!I5*100))</f>
        <v>19.191780544684303</v>
      </c>
      <c r="J5" s="99">
        <f>IF('[1]Removals_adapted'!J5=0,"",IF('[1]A.1.1.'!J5=0,"",+'[1]A.1.1._adapted'!J5/'[1]Removals_adapted'!J5*100))</f>
        <v>18.40504855754293</v>
      </c>
      <c r="K5" s="99">
        <f>IF('[1]Removals_adapted'!K5=0,"",IF('[1]A.1.1.'!K5=0,"",+'[1]A.1.1._adapted'!K5/'[1]Removals_adapted'!K5*100))</f>
        <v>17.772268839879253</v>
      </c>
      <c r="L5" s="99">
        <f>IF('[1]Removals_adapted'!L5=0,"",IF('[1]A.1.1.'!L5=0,"",+'[1]A.1.1._adapted'!L5/'[1]Removals_adapted'!L5*100))</f>
        <v>16.778132172161346</v>
      </c>
      <c r="M5" s="99">
        <f>IF('[1]Removals_adapted'!M5=0,"",IF('[1]A.1.1.'!M5=0,"",+'[1]A.1.1._adapted'!M5/'[1]Removals_adapted'!M5*100))</f>
        <v>15.011354042960544</v>
      </c>
      <c r="N5" s="99">
        <f>IF('[1]Removals_adapted'!N5=0,"",IF('[1]A.1.1.'!N5=0,"",+'[1]A.1.1._adapted'!N5/'[1]Removals_adapted'!N5*100))</f>
        <v>18.376634616129397</v>
      </c>
      <c r="O5" s="99">
        <f>IF('[1]Removals_adapted'!O5=0,"",IF('[1]A.1.1.'!O5=0,"",+'[1]A.1.1._adapted'!O5/'[1]Removals_adapted'!O5*100))</f>
        <v>19.032773214933734</v>
      </c>
      <c r="P5" s="99">
        <f>IF('[1]Removals_adapted'!P5=0,"",IF('[1]A.1.1.'!P5=0,"",+'[1]A.1.1._adapted'!P5/'[1]Removals_adapted'!P5*100))</f>
        <v>18.96887643264731</v>
      </c>
      <c r="Q5" s="100">
        <f>IF('[1]Removals_adapted'!Q5=0,"",IF('[1]A.1.1.'!Q5=0,"",+'[1]A.1.1._adapted'!Q5/'[1]Removals_adapted'!Q5*100))</f>
        <v>17.57071783758604</v>
      </c>
      <c r="R5" s="94"/>
      <c r="S5" s="94"/>
      <c r="T5" s="94"/>
      <c r="U5" s="94"/>
      <c r="V5" s="94"/>
      <c r="W5" s="94"/>
      <c r="X5" s="94"/>
    </row>
    <row r="6" spans="1:24" ht="14.25">
      <c r="A6" s="97"/>
      <c r="B6" s="98" t="s">
        <v>2</v>
      </c>
      <c r="C6" s="99">
        <f>IF('[1]Removals_adapted'!C6=0,"",IF('[1]A.1.1.'!C6=0,"",+'[1]A.1.1._adapted'!C6/'[1]Removals_adapted'!C6*100))</f>
        <v>16.417520075424182</v>
      </c>
      <c r="D6" s="99">
        <f>IF('[1]Removals_adapted'!D6=0,"",IF('[1]A.1.1.'!D6=0,"",+'[1]A.1.1._adapted'!D6/'[1]Removals_adapted'!D6*100))</f>
        <v>17.24888167913448</v>
      </c>
      <c r="E6" s="99">
        <f>IF('[1]Removals_adapted'!E6=0,"",IF('[1]A.1.1.'!E6=0,"",+'[1]A.1.1._adapted'!E6/'[1]Removals_adapted'!E6*100))</f>
        <v>18.67167998678362</v>
      </c>
      <c r="F6" s="99">
        <f>IF('[1]Removals_adapted'!F6=0,"",IF('[1]A.1.1.'!F6=0,"",+'[1]A.1.1._adapted'!F6/'[1]Removals_adapted'!F6*100))</f>
        <v>17.152697949385214</v>
      </c>
      <c r="G6" s="99">
        <f>IF('[1]Removals_adapted'!G6=0,"",IF('[1]A.1.1.'!G6=0,"",+'[1]A.1.1._adapted'!G6/'[1]Removals_adapted'!G6*100))</f>
        <v>17.28226658339945</v>
      </c>
      <c r="H6" s="99">
        <f>IF('[1]Removals_adapted'!H6=0,"",IF('[1]A.1.1.'!H6=0,"",+'[1]A.1.1._adapted'!H6/'[1]Removals_adapted'!H6*100))</f>
        <v>16.69939690089706</v>
      </c>
      <c r="I6" s="99">
        <f>IF('[1]Removals_adapted'!I6=0,"",IF('[1]A.1.1.'!I6=0,"",+'[1]A.1.1._adapted'!I6/'[1]Removals_adapted'!I6*100))</f>
        <v>15.157620519661815</v>
      </c>
      <c r="J6" s="99">
        <f>IF('[1]Removals_adapted'!J6=0,"",IF('[1]A.1.1.'!J6=0,"",+'[1]A.1.1._adapted'!J6/'[1]Removals_adapted'!J6*100))</f>
        <v>14.551983433587182</v>
      </c>
      <c r="K6" s="99">
        <f>IF('[1]Removals_adapted'!K6=0,"",IF('[1]A.1.1.'!K6=0,"",+'[1]A.1.1._adapted'!K6/'[1]Removals_adapted'!K6*100))</f>
        <v>15.003178882300968</v>
      </c>
      <c r="L6" s="99">
        <f>IF('[1]Removals_adapted'!L6=0,"",IF('[1]A.1.1.'!L6=0,"",+'[1]A.1.1._adapted'!L6/'[1]Removals_adapted'!L6*100))</f>
        <v>14.916328872018791</v>
      </c>
      <c r="M6" s="99">
        <f>IF('[1]Removals_adapted'!M6=0,"",IF('[1]A.1.1.'!M6=0,"",+'[1]A.1.1._adapted'!M6/'[1]Removals_adapted'!M6*100))</f>
        <v>12.965563483793058</v>
      </c>
      <c r="N6" s="99">
        <f>IF('[1]Removals_adapted'!N6=0,"",IF('[1]A.1.1.'!N6=0,"",+'[1]A.1.1._adapted'!N6/'[1]Removals_adapted'!N6*100))</f>
        <v>15.341473910026663</v>
      </c>
      <c r="O6" s="99">
        <f>IF('[1]Removals_adapted'!O6=0,"",IF('[1]A.1.1.'!O6=0,"",+'[1]A.1.1._adapted'!O6/'[1]Removals_adapted'!O6*100))</f>
        <v>15.004261917294714</v>
      </c>
      <c r="P6" s="99">
        <f>IF('[1]Removals_adapted'!P6=0,"",IF('[1]A.1.1.'!P6=0,"",+'[1]A.1.1._adapted'!P6/'[1]Removals_adapted'!P6*100))</f>
        <v>14.945327312066995</v>
      </c>
      <c r="Q6" s="100">
        <f>IF('[1]Removals_adapted'!Q6=0,"",IF('[1]A.1.1.'!Q6=0,"",+'[1]A.1.1._adapted'!Q6/'[1]Removals_adapted'!Q6*100))</f>
        <v>14.558153023068732</v>
      </c>
      <c r="R6" s="94"/>
      <c r="S6" s="94"/>
      <c r="T6" s="94"/>
      <c r="U6" s="94"/>
      <c r="V6" s="94"/>
      <c r="W6" s="94"/>
      <c r="X6" s="94"/>
    </row>
    <row r="7" spans="1:24" ht="14.25">
      <c r="A7" s="97"/>
      <c r="B7" s="98" t="s">
        <v>3</v>
      </c>
      <c r="C7" s="99">
        <f>IF('[1]Removals_adapted'!C7=0,"",IF('[1]A.1.1.'!C7=0,"",+'[1]A.1.1._adapted'!C7/'[1]Removals_adapted'!C7*100))</f>
        <v>18.856750050691268</v>
      </c>
      <c r="D7" s="99">
        <f>IF('[1]Removals_adapted'!D7=0,"",IF('[1]A.1.1.'!D7=0,"",+'[1]A.1.1._adapted'!D7/'[1]Removals_adapted'!D7*100))</f>
        <v>20.161509832903228</v>
      </c>
      <c r="E7" s="99">
        <f>IF('[1]Removals_adapted'!E7=0,"",IF('[1]A.1.1.'!E7=0,"",+'[1]A.1.1._adapted'!E7/'[1]Removals_adapted'!E7*100))</f>
        <v>19.918091624352403</v>
      </c>
      <c r="F7" s="99">
        <f>IF('[1]Removals_adapted'!F7=0,"",IF('[1]A.1.1.'!F7=0,"",+'[1]A.1.1._adapted'!F7/'[1]Removals_adapted'!F7*100))</f>
        <v>20.725816682485817</v>
      </c>
      <c r="G7" s="99">
        <f>IF('[1]Removals_adapted'!G7=0,"",IF('[1]A.1.1.'!G7=0,"",+'[1]A.1.1._adapted'!G7/'[1]Removals_adapted'!G7*100))</f>
        <v>20.4745827667094</v>
      </c>
      <c r="H7" s="99">
        <f>IF('[1]Removals_adapted'!H7=0,"",IF('[1]A.1.1.'!H7=0,"",+'[1]A.1.1._adapted'!H7/'[1]Removals_adapted'!H7*100))</f>
        <v>20.428404206422456</v>
      </c>
      <c r="I7" s="99">
        <f>IF('[1]Removals_adapted'!I7=0,"",IF('[1]A.1.1.'!I7=0,"",+'[1]A.1.1._adapted'!I7/'[1]Removals_adapted'!I7*100))</f>
        <v>20.05598067159523</v>
      </c>
      <c r="J7" s="99">
        <f>IF('[1]Removals_adapted'!J7=0,"",IF('[1]A.1.1.'!J7=0,"",+'[1]A.1.1._adapted'!J7/'[1]Removals_adapted'!J7*100))</f>
        <v>19.41711569897681</v>
      </c>
      <c r="K7" s="99">
        <f>IF('[1]Removals_adapted'!K7=0,"",IF('[1]A.1.1.'!K7=0,"",+'[1]A.1.1._adapted'!K7/'[1]Removals_adapted'!K7*100))</f>
        <v>18.522845585018622</v>
      </c>
      <c r="L7" s="99">
        <f>IF('[1]Removals_adapted'!L7=0,"",IF('[1]A.1.1.'!L7=0,"",+'[1]A.1.1._adapted'!L7/'[1]Removals_adapted'!L7*100))</f>
        <v>16.899578610335915</v>
      </c>
      <c r="M7" s="99">
        <f>IF('[1]Removals_adapted'!M7=0,"",IF('[1]A.1.1.'!M7=0,"",+'[1]A.1.1._adapted'!M7/'[1]Removals_adapted'!M7*100))</f>
        <v>13.105323672811295</v>
      </c>
      <c r="N7" s="99">
        <f>IF('[1]Removals_adapted'!N7=0,"",IF('[1]A.1.1.'!N7=0,"",+'[1]A.1.1._adapted'!N7/'[1]Removals_adapted'!N7*100))</f>
        <v>18.849014746182956</v>
      </c>
      <c r="O7" s="99">
        <f>IF('[1]Removals_adapted'!O7=0,"",IF('[1]A.1.1.'!O7=0,"",+'[1]A.1.1._adapted'!O7/'[1]Removals_adapted'!O7*100))</f>
        <v>20.07991521764729</v>
      </c>
      <c r="P7" s="99">
        <f>IF('[1]Removals_adapted'!P7=0,"",IF('[1]A.1.1.'!P7=0,"",+'[1]A.1.1._adapted'!P7/'[1]Removals_adapted'!P7*100))</f>
        <v>20.304550655752134</v>
      </c>
      <c r="Q7" s="100">
        <f>IF('[1]Removals_adapted'!Q7=0,"",IF('[1]A.1.1.'!Q7=0,"",+'[1]A.1.1._adapted'!Q7/'[1]Removals_adapted'!Q7*100))</f>
        <v>19.624545405143138</v>
      </c>
      <c r="R7" s="94"/>
      <c r="S7" s="94"/>
      <c r="T7" s="94"/>
      <c r="U7" s="94"/>
      <c r="V7" s="94"/>
      <c r="W7" s="94"/>
      <c r="X7" s="94"/>
    </row>
    <row r="8" spans="1:24" ht="14.25">
      <c r="A8" s="97"/>
      <c r="B8" s="98" t="s">
        <v>4</v>
      </c>
      <c r="C8" s="99">
        <f>IF('[1]Removals_adapted'!C8=0,"",IF('[1]A.1.1.'!C8=0,"",+'[1]A.1.1._adapted'!C8/'[1]Removals_adapted'!C8*100))</f>
        <v>14.208571163772687</v>
      </c>
      <c r="D8" s="99">
        <f>IF('[1]Removals_adapted'!D8=0,"",IF('[1]A.1.1.'!D8=0,"",+'[1]A.1.1._adapted'!D8/'[1]Removals_adapted'!D8*100))</f>
        <v>14.708118677356282</v>
      </c>
      <c r="E8" s="99">
        <f>IF('[1]Removals_adapted'!E8=0,"",IF('[1]A.1.1.'!E8=0,"",+'[1]A.1.1._adapted'!E8/'[1]Removals_adapted'!E8*100))</f>
        <v>14.971010747643392</v>
      </c>
      <c r="F8" s="99">
        <f>IF('[1]Removals_adapted'!F8=0,"",IF('[1]A.1.1.'!F8=0,"",+'[1]A.1.1._adapted'!F8/'[1]Removals_adapted'!F8*100))</f>
        <v>15.154150099406852</v>
      </c>
      <c r="G8" s="99">
        <f>IF('[1]Removals_adapted'!G8=0,"",IF('[1]A.1.1.'!G8=0,"",+'[1]A.1.1._adapted'!G8/'[1]Removals_adapted'!G8*100))</f>
        <v>14.876196113248497</v>
      </c>
      <c r="H8" s="99">
        <f>IF('[1]Removals_adapted'!H8=0,"",IF('[1]A.1.1.'!H8=0,"",+'[1]A.1.1._adapted'!H8/'[1]Removals_adapted'!H8*100))</f>
        <v>15.320212594116569</v>
      </c>
      <c r="I8" s="99">
        <f>IF('[1]Removals_adapted'!I8=0,"",IF('[1]A.1.1.'!I8=0,"",+'[1]A.1.1._adapted'!I8/'[1]Removals_adapted'!I8*100))</f>
        <v>15.227557822714907</v>
      </c>
      <c r="J8" s="99">
        <f>IF('[1]Removals_adapted'!J8=0,"",IF('[1]A.1.1.'!J8=0,"",+'[1]A.1.1._adapted'!J8/'[1]Removals_adapted'!J8*100))</f>
        <v>14.762371549382358</v>
      </c>
      <c r="K8" s="99">
        <f>IF('[1]Removals_adapted'!K8=0,"",IF('[1]A.1.1.'!K8=0,"",+'[1]A.1.1._adapted'!K8/'[1]Removals_adapted'!K8*100))</f>
        <v>14.161371453287572</v>
      </c>
      <c r="L8" s="99">
        <f>IF('[1]Removals_adapted'!L8=0,"",IF('[1]A.1.1.'!L8=0,"",+'[1]A.1.1._adapted'!L8/'[1]Removals_adapted'!L8*100))</f>
        <v>13.4341479410454</v>
      </c>
      <c r="M8" s="99">
        <f>IF('[1]Removals_adapted'!M8=0,"",IF('[1]A.1.1.'!M8=0,"",+'[1]A.1.1._adapted'!M8/'[1]Removals_adapted'!M8*100))</f>
        <v>11.295597652097292</v>
      </c>
      <c r="N8" s="99">
        <f>IF('[1]Removals_adapted'!N8=0,"",IF('[1]A.1.1.'!N8=0,"",+'[1]A.1.1._adapted'!N8/'[1]Removals_adapted'!N8*100))</f>
        <v>14.535514572458903</v>
      </c>
      <c r="O8" s="99">
        <f>IF('[1]Removals_adapted'!O8=0,"",IF('[1]A.1.1.'!O8=0,"",+'[1]A.1.1._adapted'!O8/'[1]Removals_adapted'!O8*100))</f>
        <v>15.189204085499236</v>
      </c>
      <c r="P8" s="99">
        <f>IF('[1]Removals_adapted'!P8=0,"",IF('[1]A.1.1.'!P8=0,"",+'[1]A.1.1._adapted'!P8/'[1]Removals_adapted'!P8*100))</f>
        <v>15.597253460239028</v>
      </c>
      <c r="Q8" s="100">
        <f>IF('[1]Removals_adapted'!Q8=0,"",IF('[1]A.1.1.'!Q8=0,"",+'[1]A.1.1._adapted'!Q8/'[1]Removals_adapted'!Q8*100))</f>
        <v>14.78419902906481</v>
      </c>
      <c r="R8" s="94"/>
      <c r="S8" s="94"/>
      <c r="T8" s="94"/>
      <c r="U8" s="94"/>
      <c r="V8" s="94"/>
      <c r="W8" s="94"/>
      <c r="X8" s="94"/>
    </row>
    <row r="9" spans="1:24" ht="15">
      <c r="A9" s="97"/>
      <c r="B9" s="98" t="s">
        <v>5</v>
      </c>
      <c r="C9" s="101">
        <f>IF('[1]Removals_adapted'!C9=0,"",IF('[1]A.1.1.'!C9=0,"",+'[1]A.1.1._adapted'!C9/'[1]Removals_adapted'!C9*100))</f>
        <v>15.358324670294806</v>
      </c>
      <c r="D9" s="102">
        <f>IF('[1]Removals_adapted'!D9=0,"",IF('[1]A.1.1.'!D9=0,"",+'[1]A.1.1._adapted'!D9/'[1]Removals_adapted'!D9*100))</f>
        <v>16.507464620434487</v>
      </c>
      <c r="E9" s="99">
        <f>IF('[1]Removals_adapted'!E9=0,"",IF('[1]A.1.1.'!E9=0,"",+'[1]A.1.1._adapted'!E9/'[1]Removals_adapted'!E9*100))</f>
        <v>18.370588503186912</v>
      </c>
      <c r="F9" s="99">
        <f>IF('[1]Removals_adapted'!F9=0,"",IF('[1]A.1.1.'!F9=0,"",+'[1]A.1.1._adapted'!F9/'[1]Removals_adapted'!F9*100))</f>
        <v>16.194300052174963</v>
      </c>
      <c r="G9" s="99">
        <f>IF('[1]Removals_adapted'!G9=0,"",IF('[1]A.1.1.'!G9=0,"",+'[1]A.1.1._adapted'!G9/'[1]Removals_adapted'!G9*100))</f>
        <v>16.754206087908894</v>
      </c>
      <c r="H9" s="99">
        <f>IF('[1]Removals_adapted'!H9=0,"",IF('[1]A.1.1.'!H9=0,"",+'[1]A.1.1._adapted'!H9/'[1]Removals_adapted'!H9*100))</f>
        <v>16.14502807455398</v>
      </c>
      <c r="I9" s="99">
        <f>IF('[1]Removals_adapted'!I9=0,"",IF('[1]A.1.1.'!I9=0,"",+'[1]A.1.1._adapted'!I9/'[1]Removals_adapted'!I9*100))</f>
        <v>14.110964622634562</v>
      </c>
      <c r="J9" s="99">
        <f>IF('[1]Removals_adapted'!J9=0,"",IF('[1]A.1.1.'!J9=0,"",+'[1]A.1.1._adapted'!J9/'[1]Removals_adapted'!J9*100))</f>
        <v>13.440814747451865</v>
      </c>
      <c r="K9" s="99">
        <f>IF('[1]Removals_adapted'!K9=0,"",IF('[1]A.1.1.'!K9=0,"",+'[1]A.1.1._adapted'!K9/'[1]Removals_adapted'!K9*100))</f>
        <v>14.285622041681004</v>
      </c>
      <c r="L9" s="99">
        <f>IF('[1]Removals_adapted'!L9=0,"",IF('[1]A.1.1.'!L9=0,"",+'[1]A.1.1._adapted'!L9/'[1]Removals_adapted'!L9*100))</f>
        <v>14.534560328880291</v>
      </c>
      <c r="M9" s="99">
        <f>IF('[1]Removals_adapted'!M9=0,"",IF('[1]A.1.1.'!M9=0,"",+'[1]A.1.1._adapted'!M9/'[1]Removals_adapted'!M9*100))</f>
        <v>12.667273940516854</v>
      </c>
      <c r="N9" s="99">
        <f>IF('[1]Removals_adapted'!N9=0,"",IF('[1]A.1.1.'!N9=0,"",+'[1]A.1.1._adapted'!N9/'[1]Removals_adapted'!N9*100))</f>
        <v>14.658684947652004</v>
      </c>
      <c r="O9" s="99">
        <f>IF('[1]Removals_adapted'!O9=0,"",IF('[1]A.1.1.'!O9=0,"",+'[1]A.1.1._adapted'!O9/'[1]Removals_adapted'!O9*100))</f>
        <v>14.185014658311552</v>
      </c>
      <c r="P9" s="99">
        <f>IF('[1]Removals_adapted'!P9=0,"",IF('[1]A.1.1.'!P9=0,"",+'[1]A.1.1._adapted'!P9/'[1]Removals_adapted'!P9*100))</f>
        <v>13.938794592473377</v>
      </c>
      <c r="Q9" s="100">
        <f>IF('[1]Removals_adapted'!Q9=0,"",IF('[1]A.1.1.'!Q9=0,"",+'[1]A.1.1._adapted'!Q9/'[1]Removals_adapted'!Q9*100))</f>
        <v>13.830369396095863</v>
      </c>
      <c r="R9" s="94"/>
      <c r="S9" s="94"/>
      <c r="T9" s="94"/>
      <c r="U9" s="94"/>
      <c r="V9" s="94"/>
      <c r="W9" s="94"/>
      <c r="X9" s="94"/>
    </row>
    <row r="10" spans="1:24" ht="14.25">
      <c r="A10" s="97"/>
      <c r="B10" s="98" t="s">
        <v>6</v>
      </c>
      <c r="C10" s="99">
        <f>IF('[1]Removals_adapted'!C10=0,"",IF('[1]A.1.1.'!C10=0,"",+'[1]A.1.1._adapted'!C10/'[1]Removals_adapted'!C10*100))</f>
        <v>28.274527017555727</v>
      </c>
      <c r="D10" s="99">
        <f>IF('[1]Removals_adapted'!D10=0,"",IF('[1]A.1.1.'!D10=0,"",+'[1]A.1.1._adapted'!D10/'[1]Removals_adapted'!D10*100))</f>
        <v>28.322369010759317</v>
      </c>
      <c r="E10" s="99">
        <f>IF('[1]Removals_adapted'!E10=0,"",IF('[1]A.1.1.'!E10=0,"",+'[1]A.1.1._adapted'!E10/'[1]Removals_adapted'!E10*100))</f>
        <v>28.04114963476549</v>
      </c>
      <c r="F10" s="99">
        <f>IF('[1]Removals_adapted'!F10=0,"",IF('[1]A.1.1.'!F10=0,"",+'[1]A.1.1._adapted'!F10/'[1]Removals_adapted'!F10*100))</f>
        <v>27.532047000328813</v>
      </c>
      <c r="G10" s="99">
        <f>IF('[1]Removals_adapted'!G10=0,"",IF('[1]A.1.1.'!G10=0,"",+'[1]A.1.1._adapted'!G10/'[1]Removals_adapted'!G10*100))</f>
        <v>26.50875880216409</v>
      </c>
      <c r="H10" s="99">
        <f>IF('[1]Removals_adapted'!H10=0,"",IF('[1]A.1.1.'!H10=0,"",+'[1]A.1.1._adapted'!H10/'[1]Removals_adapted'!H10*100))</f>
        <v>25.8483856488516</v>
      </c>
      <c r="I10" s="99">
        <f>IF('[1]Removals_adapted'!I10=0,"",IF('[1]A.1.1.'!I10=0,"",+'[1]A.1.1._adapted'!I10/'[1]Removals_adapted'!I10*100))</f>
        <v>26.68940806809173</v>
      </c>
      <c r="J10" s="99">
        <f>IF('[1]Removals_adapted'!J10=0,"",IF('[1]A.1.1.'!J10=0,"",+'[1]A.1.1._adapted'!J10/'[1]Removals_adapted'!J10*100))</f>
        <v>25.67794023167559</v>
      </c>
      <c r="K10" s="99">
        <f>IF('[1]Removals_adapted'!K10=0,"",IF('[1]A.1.1.'!K10=0,"",+'[1]A.1.1._adapted'!K10/'[1]Removals_adapted'!K10*100))</f>
        <v>25.43465918945971</v>
      </c>
      <c r="L10" s="99">
        <f>IF('[1]Removals_adapted'!L10=0,"",IF('[1]A.1.1.'!L10=0,"",+'[1]A.1.1._adapted'!L10/'[1]Removals_adapted'!L10*100))</f>
        <v>24.512787988587462</v>
      </c>
      <c r="M10" s="99">
        <f>IF('[1]Removals_adapted'!M10=0,"",IF('[1]A.1.1.'!M10=0,"",+'[1]A.1.1._adapted'!M10/'[1]Removals_adapted'!M10*100))</f>
        <v>25.288740407740846</v>
      </c>
      <c r="N10" s="99">
        <f>IF('[1]Removals_adapted'!N10=0,"",IF('[1]A.1.1.'!N10=0,"",+'[1]A.1.1._adapted'!N10/'[1]Removals_adapted'!N10*100))</f>
        <v>27.319846162796996</v>
      </c>
      <c r="O10" s="99">
        <f>IF('[1]Removals_adapted'!O10=0,"",IF('[1]A.1.1.'!O10=0,"",+'[1]A.1.1._adapted'!O10/'[1]Removals_adapted'!O10*100))</f>
        <v>29.846833294383508</v>
      </c>
      <c r="P10" s="99">
        <f>IF('[1]Removals_adapted'!P10=0,"",IF('[1]A.1.1.'!P10=0,"",+'[1]A.1.1._adapted'!P10/'[1]Removals_adapted'!P10*100))</f>
        <v>26.961521287642253</v>
      </c>
      <c r="Q10" s="100">
        <f>IF('[1]Removals_adapted'!Q10=0,"",IF('[1]A.1.1.'!Q10=0,"",+'[1]A.1.1._adapted'!Q10/'[1]Removals_adapted'!Q10*100))</f>
        <v>24.306088015983413</v>
      </c>
      <c r="R10" s="94"/>
      <c r="S10" s="94"/>
      <c r="T10" s="94"/>
      <c r="U10" s="94"/>
      <c r="V10" s="94"/>
      <c r="W10" s="94"/>
      <c r="X10" s="94"/>
    </row>
    <row r="11" spans="1:24" ht="15">
      <c r="A11" s="103"/>
      <c r="B11" s="104" t="s">
        <v>7</v>
      </c>
      <c r="C11" s="105">
        <f>IF('[1]Removals_adapted'!C11=0,"",IF('[1]A.1.1.'!C11=0,"",+'[1]A.1.1._adapted'!C11/'[1]Removals_adapted'!C11*100))</f>
        <v>14.208571163772687</v>
      </c>
      <c r="D11" s="105">
        <f>IF('[1]Removals_adapted'!D11=0,"",IF('[1]A.1.1.'!D11=0,"",+'[1]A.1.1._adapted'!D11/'[1]Removals_adapted'!D11*100))</f>
        <v>14.708118677356282</v>
      </c>
      <c r="E11" s="105">
        <f>IF('[1]Removals_adapted'!E11=0,"",IF('[1]A.1.1.'!E11=0,"",+'[1]A.1.1._adapted'!E11/'[1]Removals_adapted'!E11*100))</f>
        <v>14.971010747643392</v>
      </c>
      <c r="F11" s="105">
        <f>IF('[1]Removals_adapted'!F11=0,"",IF('[1]A.1.1.'!F11=0,"",+'[1]A.1.1._adapted'!F11/'[1]Removals_adapted'!F11*100))</f>
        <v>15.154150099406852</v>
      </c>
      <c r="G11" s="105">
        <f>IF('[1]Removals_adapted'!G11=0,"",IF('[1]A.1.1.'!G11=0,"",+'[1]A.1.1._adapted'!G11/'[1]Removals_adapted'!G11*100))</f>
        <v>14.876196113248497</v>
      </c>
      <c r="H11" s="105">
        <f>IF('[1]Removals_adapted'!H11=0,"",IF('[1]A.1.1.'!H11=0,"",+'[1]A.1.1._adapted'!H11/'[1]Removals_adapted'!H11*100))</f>
        <v>15.320212594116569</v>
      </c>
      <c r="I11" s="105">
        <f>IF('[1]Removals_adapted'!I11=0,"",IF('[1]A.1.1.'!I11=0,"",+'[1]A.1.1._adapted'!I11/'[1]Removals_adapted'!I11*100))</f>
        <v>15.227557822714907</v>
      </c>
      <c r="J11" s="105">
        <f>IF('[1]Removals_adapted'!J11=0,"",IF('[1]A.1.1.'!J11=0,"",+'[1]A.1.1._adapted'!J11/'[1]Removals_adapted'!J11*100))</f>
        <v>14.762371549382358</v>
      </c>
      <c r="K11" s="105">
        <f>IF('[1]Removals_adapted'!K11=0,"",IF('[1]A.1.1.'!K11=0,"",+'[1]A.1.1._adapted'!K11/'[1]Removals_adapted'!K11*100))</f>
        <v>14.161371453287572</v>
      </c>
      <c r="L11" s="105">
        <f>IF('[1]Removals_adapted'!L11=0,"",IF('[1]A.1.1.'!L11=0,"",+'[1]A.1.1._adapted'!L11/'[1]Removals_adapted'!L11*100))</f>
        <v>13.4341479410454</v>
      </c>
      <c r="M11" s="105">
        <f>IF('[1]Removals_adapted'!M11=0,"",IF('[1]A.1.1.'!M11=0,"",+'[1]A.1.1._adapted'!M11/'[1]Removals_adapted'!M11*100))</f>
        <v>11.295597652097292</v>
      </c>
      <c r="N11" s="105">
        <f>IF('[1]Removals_adapted'!N11=0,"",IF('[1]A.1.1.'!N11=0,"",+'[1]A.1.1._adapted'!N11/'[1]Removals_adapted'!N11*100))</f>
        <v>14.535514572458903</v>
      </c>
      <c r="O11" s="105">
        <f>IF('[1]Removals_adapted'!O11=0,"",IF('[1]A.1.1.'!O11=0,"",+'[1]A.1.1._adapted'!O11/'[1]Removals_adapted'!O11*100))</f>
        <v>15.189204085499236</v>
      </c>
      <c r="P11" s="105">
        <f>IF('[1]Removals_adapted'!P11=0,"",IF('[1]A.1.1.'!P11=0,"",+'[1]A.1.1._adapted'!P11/'[1]Removals_adapted'!P11*100))</f>
        <v>15.597253460239028</v>
      </c>
      <c r="Q11" s="106">
        <f>IF('[1]Removals_adapted'!Q11=0,"",IF('[1]A.1.1.'!Q11=0,"",+'[1]A.1.1._adapted'!Q11/'[1]Removals_adapted'!Q11*100))</f>
        <v>14.78419902906481</v>
      </c>
      <c r="R11" s="94"/>
      <c r="S11" s="94"/>
      <c r="T11" s="94"/>
      <c r="U11" s="94"/>
      <c r="V11" s="94"/>
      <c r="W11" s="94"/>
      <c r="X11" s="94"/>
    </row>
    <row r="12" spans="1:24" ht="17.25">
      <c r="A12" s="97">
        <v>1</v>
      </c>
      <c r="B12" s="107" t="s">
        <v>79</v>
      </c>
      <c r="C12" s="102">
        <f>IF('[1]Removals_adapted'!C12=0,"",IF('[1]A.1.1.'!C12=0,"",+'[1]A.1.1._adapted'!C12/'[1]Removals_adapted'!C12*100))</f>
        <v>12.46714232069095</v>
      </c>
      <c r="D12" s="102">
        <f>IF('[1]Removals_adapted'!D12=0,"",IF('[1]A.1.1.'!D12=0,"",+'[1]A.1.1._adapted'!D12/'[1]Removals_adapted'!D12*100))</f>
        <v>12.357902456912358</v>
      </c>
      <c r="E12" s="102">
        <f>IF('[1]Removals_adapted'!E12=0,"",IF('[1]A.1.1.'!E12=0,"",+'[1]A.1.1._adapted'!E12/'[1]Removals_adapted'!E12*100))</f>
        <v>18.32425068119891</v>
      </c>
      <c r="F12" s="102">
        <f>IF('[1]Removals_adapted'!F12=0,"",IF('[1]A.1.1.'!F12=0,"",+'[1]A.1.1._adapted'!F12/'[1]Removals_adapted'!F12*100))</f>
        <v>17.69154883262085</v>
      </c>
      <c r="G12" s="99">
        <f>IF('[1]Removals_adapted'!G12=0,"",IF('[1]A.1.1.'!G12=0,"",+'[1]A.1.1._adapted'!G12/'[1]Removals_adapted'!G12*100))</f>
        <v>17.43357096565133</v>
      </c>
      <c r="H12" s="99">
        <f>IF('[1]Removals_adapted'!H12=0,"",IF('[1]A.1.1.'!H12=0,"",+'[1]A.1.1._adapted'!H12/'[1]Removals_adapted'!H12*100))</f>
        <v>16.548754229467853</v>
      </c>
      <c r="I12" s="99">
        <f>IF('[1]Removals_adapted'!I12=0,"",IF('[1]A.1.1.'!I12=0,"",+'[1]A.1.1._adapted'!I12/'[1]Removals_adapted'!I12*100))</f>
        <v>16.069295101553166</v>
      </c>
      <c r="J12" s="99">
        <f>IF('[1]Removals_adapted'!J12=0,"",IF('[1]A.1.1.'!J12=0,"",+'[1]A.1.1._adapted'!J12/'[1]Removals_adapted'!J12*100))</f>
        <v>14.381181502272119</v>
      </c>
      <c r="K12" s="102">
        <f>IF('[1]Removals_adapted'!K12=0,"",IF('[1]A.1.1.'!K12=0,"",+'[1]A.1.1._adapted'!K12/'[1]Removals_adapted'!K12*100))</f>
        <v>14.37185929648241</v>
      </c>
      <c r="L12" s="99">
        <f>IF('[1]Removals_adapted'!L12=0,"",IF('[1]A.1.1.'!L12=0,"",+'[1]A.1.1._adapted'!L12/'[1]Removals_adapted'!L12*100))</f>
        <v>11.83774834437086</v>
      </c>
      <c r="M12" s="102">
        <f>IF('[1]Removals_adapted'!M12=0,"",IF('[1]A.1.1.'!M12=0,"",+'[1]A.1.1._adapted'!M12/'[1]Removals_adapted'!M12*100))</f>
        <v>9.803921568627452</v>
      </c>
      <c r="N12" s="102">
        <f>IF('[1]Removals_adapted'!N12=0,"",IF('[1]A.1.1.'!N12=0,"",+'[1]A.1.1._adapted'!N12/'[1]Removals_adapted'!N12*100))</f>
        <v>11.56677181913775</v>
      </c>
      <c r="O12" s="99">
        <f>IF('[1]Removals_adapted'!O12=0,"",IF('[1]A.1.1.'!O12=0,"",+'[1]A.1.1._adapted'!O12/'[1]Removals_adapted'!O12*100))</f>
        <v>12.971698113207546</v>
      </c>
      <c r="P12" s="99">
        <f>IF('[1]Removals_adapted'!P12=0,"",IF('[1]A.1.1.'!P12=0,"",+'[1]A.1.1._adapted'!P12/'[1]Removals_adapted'!P12*100))</f>
        <v>12.971698113207546</v>
      </c>
      <c r="Q12" s="100">
        <f>IF('[1]Removals_adapted'!Q12=0,"",IF('[1]A.1.1.'!Q12=0,"",+'[1]A.1.1._adapted'!Q12/'[1]Removals_adapted'!Q12*100))</f>
        <v>12.672811059907835</v>
      </c>
      <c r="R12" s="94"/>
      <c r="S12" s="94"/>
      <c r="T12" s="94"/>
      <c r="U12" s="94"/>
      <c r="V12" s="94"/>
      <c r="W12" s="94"/>
      <c r="X12" s="94"/>
    </row>
    <row r="13" spans="1:24" ht="15">
      <c r="A13" s="97">
        <f>+A12+1</f>
        <v>2</v>
      </c>
      <c r="B13" s="98" t="s">
        <v>9</v>
      </c>
      <c r="C13" s="102">
        <f>IF('[1]Removals_adapted'!C13=0,"",IF('[1]A.1.1.'!C13=0,"",+'[1]A.1.1._adapted'!C13/'[1]Removals_adapted'!C13*100))</f>
        <v>12.606635071090047</v>
      </c>
      <c r="D13" s="102">
        <f>IF('[1]Removals_adapted'!D13=0,"",IF('[1]A.1.1.'!D13=0,"",+'[1]A.1.1._adapted'!D13/'[1]Removals_adapted'!D13*100))</f>
        <v>15.919487648673375</v>
      </c>
      <c r="E13" s="102">
        <f>IF('[1]Removals_adapted'!E13=0,"",IF('[1]A.1.1.'!E13=0,"",+'[1]A.1.1._adapted'!E13/'[1]Removals_adapted'!E13*100))</f>
        <v>10.248112189859762</v>
      </c>
      <c r="F13" s="102">
        <f>IF('[1]Removals_adapted'!F13=0,"",IF('[1]A.1.1.'!F13=0,"",+'[1]A.1.1._adapted'!F13/'[1]Removals_adapted'!F13*100))</f>
        <v>12.533875338753386</v>
      </c>
      <c r="G13" s="102">
        <f>IF('[1]Removals_adapted'!G13=0,"",IF('[1]A.1.1.'!G13=0,"",+'[1]A.1.1._adapted'!G13/'[1]Removals_adapted'!G13*100))</f>
        <v>13.615205585725368</v>
      </c>
      <c r="H13" s="102">
        <f>IF('[1]Removals_adapted'!H13=0,"",IF('[1]A.1.1.'!H13=0,"",+'[1]A.1.1._adapted'!H13/'[1]Removals_adapted'!H13*100))</f>
        <v>17.115551694178972</v>
      </c>
      <c r="I13" s="102">
        <f>IF('[1]Removals_adapted'!I13=0,"",IF('[1]A.1.1.'!I13=0,"",+'[1]A.1.1._adapted'!I13/'[1]Removals_adapted'!I13*100))</f>
        <v>17.545375972342264</v>
      </c>
      <c r="J13" s="102">
        <f>IF('[1]Removals_adapted'!J13=0,"",IF('[1]A.1.1.'!J13=0,"",+'[1]A.1.1._adapted'!J13/'[1]Removals_adapted'!J13*100))</f>
        <v>22.667295004712535</v>
      </c>
      <c r="K13" s="102">
        <f>IF('[1]Removals_adapted'!K13=0,"",IF('[1]A.1.1.'!K13=0,"",+'[1]A.1.1._adapted'!K13/'[1]Removals_adapted'!K13*100))</f>
        <v>22.145168747110493</v>
      </c>
      <c r="L13" s="102">
        <f>IF('[1]Removals_adapted'!L13=0,"",IF('[1]A.1.1.'!L13=0,"",+'[1]A.1.1._adapted'!L13/'[1]Removals_adapted'!L13*100))</f>
        <v>20.323655402189434</v>
      </c>
      <c r="M13" s="102">
        <f>IF('[1]Removals_adapted'!M13=0,"",IF('[1]A.1.1.'!M13=0,"",+'[1]A.1.1._adapted'!M13/'[1]Removals_adapted'!M13*100))</f>
        <v>20.17738359201774</v>
      </c>
      <c r="N13" s="102">
        <f>IF('[1]Removals_adapted'!N13=0,"",IF('[1]A.1.1.'!N13=0,"",+'[1]A.1.1._adapted'!N13/'[1]Removals_adapted'!N13*100))</f>
        <v>19.748809008228672</v>
      </c>
      <c r="O13" s="102">
        <f>IF('[1]Removals_adapted'!O13=0,"",IF('[1]A.1.1.'!O13=0,"",+'[1]A.1.1._adapted'!O13/'[1]Removals_adapted'!O13*100))</f>
        <v>22.03770197486535</v>
      </c>
      <c r="P13" s="102">
        <f>IF('[1]Removals_adapted'!P13=0,"",IF('[1]A.1.1.'!P13=0,"",+'[1]A.1.1._adapted'!P13/'[1]Removals_adapted'!P13*100))</f>
        <v>20.561157387110914</v>
      </c>
      <c r="Q13" s="108">
        <f>IF('[1]Removals_adapted'!Q13=0,"",IF('[1]A.1.1.'!Q13=0,"",+'[1]A.1.1._adapted'!Q13/'[1]Removals_adapted'!Q13*100))</f>
        <v>21.51621384750219</v>
      </c>
      <c r="R13" s="94"/>
      <c r="S13" s="94"/>
      <c r="T13" s="94"/>
      <c r="U13" s="94"/>
      <c r="V13" s="94"/>
      <c r="W13" s="94"/>
      <c r="X13" s="94"/>
    </row>
    <row r="14" spans="1:24" ht="14.25">
      <c r="A14" s="97">
        <f aca="true" t="shared" si="1" ref="A14:A26">+A13+1</f>
        <v>3</v>
      </c>
      <c r="B14" s="98" t="s">
        <v>10</v>
      </c>
      <c r="C14" s="99">
        <f>IF('[1]Removals_adapted'!C14=0,"",IF('[1]A.1.1.'!C14=0,"",+'[1]A.1.1._adapted'!C14/'[1]Removals_adapted'!C14*100))</f>
        <v>26.858587421967705</v>
      </c>
      <c r="D14" s="99">
        <f>IF('[1]Removals_adapted'!D14=0,"",IF('[1]A.1.1.'!D14=0,"",+'[1]A.1.1._adapted'!D14/'[1]Removals_adapted'!D14*100))</f>
        <v>27.950934995284694</v>
      </c>
      <c r="E14" s="99">
        <f>IF('[1]Removals_adapted'!E14=0,"",IF('[1]A.1.1.'!E14=0,"",+'[1]A.1.1._adapted'!E14/'[1]Removals_adapted'!E14*100))</f>
        <v>28.324414323812384</v>
      </c>
      <c r="F14" s="99">
        <f>IF('[1]Removals_adapted'!F14=0,"",IF('[1]A.1.1.'!F14=0,"",+'[1]A.1.1._adapted'!F14/'[1]Removals_adapted'!F14*100))</f>
        <v>27.374734575698184</v>
      </c>
      <c r="G14" s="99">
        <f>IF('[1]Removals_adapted'!G14=0,"",IF('[1]A.1.1.'!G14=0,"",+'[1]A.1.1._adapted'!G14/'[1]Removals_adapted'!G14*100))</f>
        <v>27.327310873590477</v>
      </c>
      <c r="H14" s="99">
        <f>IF('[1]Removals_adapted'!H14=0,"",IF('[1]A.1.1.'!H14=0,"",+'[1]A.1.1._adapted'!H14/'[1]Removals_adapted'!H14*100))</f>
        <v>27.23307135696929</v>
      </c>
      <c r="I14" s="99">
        <f>IF('[1]Removals_adapted'!I14=0,"",IF('[1]A.1.1.'!I14=0,"",+'[1]A.1.1._adapted'!I14/'[1]Removals_adapted'!I14*100))</f>
        <v>26.58070454922515</v>
      </c>
      <c r="J14" s="99">
        <f>IF('[1]Removals_adapted'!J14=0,"",IF('[1]A.1.1.'!J14=0,"",+'[1]A.1.1._adapted'!J14/'[1]Removals_adapted'!J14*100))</f>
        <v>25.756902257124516</v>
      </c>
      <c r="K14" s="99">
        <f>IF('[1]Removals_adapted'!K14=0,"",IF('[1]A.1.1.'!K14=0,"",+'[1]A.1.1._adapted'!K14/'[1]Removals_adapted'!K14*100))</f>
        <v>24.606243515986044</v>
      </c>
      <c r="L14" s="99">
        <f>IF('[1]Removals_adapted'!L14=0,"",IF('[1]A.1.1.'!L14=0,"",+'[1]A.1.1._adapted'!L14/'[1]Removals_adapted'!L14*100))</f>
        <v>23.690897540611672</v>
      </c>
      <c r="M14" s="99">
        <f>IF('[1]Removals_adapted'!M14=0,"",IF('[1]A.1.1.'!M14=0,"",+'[1]A.1.1._adapted'!M14/'[1]Removals_adapted'!M14*100))</f>
        <v>23.35339238105079</v>
      </c>
      <c r="N14" s="99">
        <f>IF('[1]Removals_adapted'!N14=0,"",IF('[1]A.1.1.'!N14=0,"",+'[1]A.1.1._adapted'!N14/'[1]Removals_adapted'!N14*100))</f>
        <v>23.988611838177896</v>
      </c>
      <c r="O14" s="99">
        <f>IF('[1]Removals_adapted'!O14=0,"",IF('[1]A.1.1.'!O14=0,"",+'[1]A.1.1._adapted'!O14/'[1]Removals_adapted'!O14*100))</f>
        <v>24.650811627029068</v>
      </c>
      <c r="P14" s="99">
        <f>IF('[1]Removals_adapted'!P14=0,"",IF('[1]A.1.1.'!P14=0,"",+'[1]A.1.1._adapted'!P14/'[1]Removals_adapted'!P14*100))</f>
        <v>26.555911192399535</v>
      </c>
      <c r="Q14" s="100">
        <f>IF('[1]Removals_adapted'!Q14=0,"",IF('[1]A.1.1.'!Q14=0,"",+'[1]A.1.1._adapted'!Q14/'[1]Removals_adapted'!Q14*100))</f>
        <v>24.396732788798133</v>
      </c>
      <c r="R14" s="94"/>
      <c r="S14" s="94"/>
      <c r="T14" s="94"/>
      <c r="U14" s="94"/>
      <c r="V14" s="94"/>
      <c r="W14" s="94"/>
      <c r="X14" s="94"/>
    </row>
    <row r="15" spans="1:24" ht="17.25">
      <c r="A15" s="97">
        <f t="shared" si="1"/>
        <v>4</v>
      </c>
      <c r="B15" s="107" t="s">
        <v>80</v>
      </c>
      <c r="C15" s="102">
        <f>IF('[1]Removals_adapted'!C15=0,"",IF('[1]A.1.1.'!C15=0,"",+'[1]A.1.1._adapted'!C15/'[1]Removals_adapted'!C15*100))</f>
        <v>9.9330406017379</v>
      </c>
      <c r="D15" s="102">
        <f>IF('[1]Removals_adapted'!D15=0,"",IF('[1]A.1.1.'!D15=0,"",+'[1]A.1.1._adapted'!D15/'[1]Removals_adapted'!D15*100))</f>
        <v>11.350428438877124</v>
      </c>
      <c r="E15" s="102">
        <f>IF('[1]Removals_adapted'!E15=0,"",IF('[1]A.1.1.'!E15=0,"",+'[1]A.1.1._adapted'!E15/'[1]Removals_adapted'!E15*100))</f>
        <v>11.9652774805401</v>
      </c>
      <c r="F15" s="102">
        <f>IF('[1]Removals_adapted'!F15=0,"",IF('[1]A.1.1.'!F15=0,"",+'[1]A.1.1._adapted'!F15/'[1]Removals_adapted'!F15*100))</f>
        <v>11.57982017464307</v>
      </c>
      <c r="G15" s="102">
        <f>IF('[1]Removals_adapted'!G15=0,"",IF('[1]A.1.1.'!G15=0,"",+'[1]A.1.1._adapted'!G15/'[1]Removals_adapted'!G15*100))</f>
        <v>10.799204192546584</v>
      </c>
      <c r="H15" s="99">
        <f>IF('[1]Removals_adapted'!H15=0,"",IF('[1]A.1.1.'!H15=0,"",+'[1]A.1.1._adapted'!H15/'[1]Removals_adapted'!H15*100))</f>
        <v>10.494243460667663</v>
      </c>
      <c r="I15" s="102">
        <f>IF('[1]Removals_adapted'!I15=0,"",IF('[1]A.1.1.'!I15=0,"",+'[1]A.1.1._adapted'!I15/'[1]Removals_adapted'!I15*100))</f>
        <v>10.616929698708752</v>
      </c>
      <c r="J15" s="99">
        <f>IF('[1]Removals_adapted'!J15=0,"",IF('[1]A.1.1.'!J15=0,"",+'[1]A.1.1._adapted'!J15/'[1]Removals_adapted'!J15*100))</f>
        <v>10.363990665672288</v>
      </c>
      <c r="K15" s="99">
        <f>IF('[1]Removals_adapted'!K15=0,"",IF('[1]A.1.1.'!K15=0,"",+'[1]A.1.1._adapted'!K15/'[1]Removals_adapted'!K15*100))</f>
        <v>9.850473855641559</v>
      </c>
      <c r="L15" s="99">
        <f>IF('[1]Removals_adapted'!L15=0,"",IF('[1]A.1.1.'!L15=0,"",+'[1]A.1.1._adapted'!L15/'[1]Removals_adapted'!L15*100))</f>
        <v>9.072021167772341</v>
      </c>
      <c r="M15" s="99">
        <f>IF('[1]Removals_adapted'!M15=0,"",IF('[1]A.1.1.'!M15=0,"",+'[1]A.1.1._adapted'!M15/'[1]Removals_adapted'!M15*100))</f>
        <v>5.154237548254572</v>
      </c>
      <c r="N15" s="99">
        <f>IF('[1]Removals_adapted'!N15=0,"",IF('[1]A.1.1.'!N15=0,"",+'[1]A.1.1._adapted'!N15/'[1]Removals_adapted'!N15*100))</f>
        <v>11.288595395323933</v>
      </c>
      <c r="O15" s="99">
        <f>IF('[1]Removals_adapted'!O15=0,"",IF('[1]A.1.1.'!O15=0,"",+'[1]A.1.1._adapted'!O15/'[1]Removals_adapted'!O15*100))</f>
        <v>11.516052679492626</v>
      </c>
      <c r="P15" s="99">
        <f>IF('[1]Removals_adapted'!P15=0,"",IF('[1]A.1.1.'!P15=0,"",+'[1]A.1.1._adapted'!P15/'[1]Removals_adapted'!P15*100))</f>
        <v>11.447273166023166</v>
      </c>
      <c r="Q15" s="100">
        <f>IF('[1]Removals_adapted'!Q15=0,"",IF('[1]A.1.1.'!Q15=0,"",+'[1]A.1.1._adapted'!Q15/'[1]Removals_adapted'!Q15*100))</f>
        <v>10.25343686017338</v>
      </c>
      <c r="R15" s="94"/>
      <c r="S15" s="94"/>
      <c r="T15" s="94"/>
      <c r="U15" s="94"/>
      <c r="V15" s="94"/>
      <c r="W15" s="94"/>
      <c r="X15" s="94"/>
    </row>
    <row r="16" spans="1:24" ht="15">
      <c r="A16" s="97">
        <f t="shared" si="1"/>
        <v>5</v>
      </c>
      <c r="B16" s="98" t="s">
        <v>12</v>
      </c>
      <c r="C16" s="102">
        <f>IF('[1]Removals_adapted'!C16=0,"",IF('[1]A.1.1.'!C16=0,"",+'[1]A.1.1._adapted'!C16/'[1]Removals_adapted'!C16*100))</f>
        <v>71.65558019216556</v>
      </c>
      <c r="D16" s="102">
        <f>IF('[1]Removals_adapted'!D16=0,"",IF('[1]A.1.1.'!D16=0,"",+'[1]A.1.1._adapted'!D16/'[1]Removals_adapted'!D16*100))</f>
        <v>73.01063439677301</v>
      </c>
      <c r="E16" s="102">
        <f>IF('[1]Removals_adapted'!E16=0,"",IF('[1]A.1.1.'!E16=0,"",+'[1]A.1.1._adapted'!E16/'[1]Removals_adapted'!E16*100))</f>
        <v>67.63606148732862</v>
      </c>
      <c r="F16" s="102">
        <f>IF('[1]Removals_adapted'!F16=0,"",IF('[1]A.1.1.'!F16=0,"",+'[1]A.1.1._adapted'!F16/'[1]Removals_adapted'!F16*100))</f>
        <v>71.10501029512697</v>
      </c>
      <c r="G16" s="102">
        <f>IF('[1]Removals_adapted'!G16=0,"",IF('[1]A.1.1.'!G16=0,"",+'[1]A.1.1._adapted'!G16/'[1]Removals_adapted'!G16*100))</f>
        <v>71.37532612746925</v>
      </c>
      <c r="H16" s="102">
        <f>IF('[1]Removals_adapted'!H16=0,"",IF('[1]A.1.1.'!H16=0,"",+'[1]A.1.1._adapted'!H16/'[1]Removals_adapted'!H16*100))</f>
        <v>73.71879106438897</v>
      </c>
      <c r="I16" s="102">
        <f>IF('[1]Removals_adapted'!I16=0,"",IF('[1]A.1.1.'!I16=0,"",+'[1]A.1.1._adapted'!I16/'[1]Removals_adapted'!I16*100))</f>
        <v>72.10626185958255</v>
      </c>
      <c r="J16" s="102">
        <f>IF('[1]Removals_adapted'!J16=0,"",IF('[1]A.1.1.'!J16=0,"",+'[1]A.1.1._adapted'!J16/'[1]Removals_adapted'!J16*100))</f>
        <v>72.18045112781954</v>
      </c>
      <c r="K16" s="102">
        <f>IF('[1]Removals_adapted'!K16=0,"",IF('[1]A.1.1.'!K16=0,"",+'[1]A.1.1._adapted'!K16/'[1]Removals_adapted'!K16*100))</f>
        <v>69.56802063185043</v>
      </c>
      <c r="L16" s="102">
        <f>IF('[1]Removals_adapted'!L16=0,"",IF('[1]A.1.1.'!L16=0,"",+'[1]A.1.1._adapted'!L16/'[1]Removals_adapted'!L16*100))</f>
        <v>55.47972701726215</v>
      </c>
      <c r="M16" s="102">
        <f>IF('[1]Removals_adapted'!M16=0,"",IF('[1]A.1.1.'!M16=0,"",+'[1]A.1.1._adapted'!M16/'[1]Removals_adapted'!M16*100))</f>
        <v>54.01284109149278</v>
      </c>
      <c r="N16" s="102">
        <f>IF('[1]Removals_adapted'!N16=0,"",IF('[1]A.1.1.'!N16=0,"",+'[1]A.1.1._adapted'!N16/'[1]Removals_adapted'!N16*100))</f>
        <v>53.024351924587585</v>
      </c>
      <c r="O16" s="102">
        <f>IF('[1]Removals_adapted'!O16=0,"",IF('[1]A.1.1.'!O16=0,"",+'[1]A.1.1._adapted'!O16/'[1]Removals_adapted'!O16*100))</f>
        <v>57.39831697054698</v>
      </c>
      <c r="P16" s="102">
        <f>IF('[1]Removals_adapted'!P16=0,"",IF('[1]A.1.1.'!P16=0,"",+'[1]A.1.1._adapted'!P16/'[1]Removals_adapted'!P16*100))</f>
        <v>54.65994962216625</v>
      </c>
      <c r="Q16" s="100">
        <f>IF('[1]Removals_adapted'!Q16=0,"",IF('[1]A.1.1.'!Q16=0,"",+'[1]A.1.1._adapted'!Q16/'[1]Removals_adapted'!Q16*100))</f>
        <v>54.65994962216625</v>
      </c>
      <c r="R16" s="94"/>
      <c r="S16" s="94"/>
      <c r="T16" s="94"/>
      <c r="U16" s="94"/>
      <c r="V16" s="94"/>
      <c r="W16" s="94"/>
      <c r="X16" s="94"/>
    </row>
    <row r="17" spans="1:24" ht="15">
      <c r="A17" s="97">
        <f t="shared" si="1"/>
        <v>6</v>
      </c>
      <c r="B17" s="98" t="s">
        <v>13</v>
      </c>
      <c r="C17" s="102">
        <f>IF('[1]Removals_adapted'!C17=0,"",IF('[1]A.1.1.'!C17=0,"",+'[1]A.1.1._adapted'!C17/'[1]Removals_adapted'!C17*100))</f>
        <v>10.29023746701847</v>
      </c>
      <c r="D17" s="102">
        <f>IF('[1]Removals_adapted'!D17=0,"",IF('[1]A.1.1.'!D17=0,"",+'[1]A.1.1._adapted'!D17/'[1]Removals_adapted'!D17*100))</f>
        <v>10.29023746701847</v>
      </c>
      <c r="E17" s="102">
        <f>IF('[1]Removals_adapted'!E17=0,"",IF('[1]A.1.1.'!E17=0,"",+'[1]A.1.1._adapted'!E17/'[1]Removals_adapted'!E17*100))</f>
        <v>4.181818181818182</v>
      </c>
      <c r="F17" s="99">
        <f>IF('[1]Removals_adapted'!F17=0,"",IF('[1]A.1.1.'!F17=0,"",+'[1]A.1.1._adapted'!F17/'[1]Removals_adapted'!F17*100))</f>
        <v>4.483430799220272</v>
      </c>
      <c r="G17" s="99">
        <f>IF('[1]Removals_adapted'!G17=0,"",IF('[1]A.1.1.'!G17=0,"",+'[1]A.1.1._adapted'!G17/'[1]Removals_adapted'!G17*100))</f>
        <v>3.662420382165605</v>
      </c>
      <c r="H17" s="99">
        <f>IF('[1]Removals_adapted'!H17=0,"",IF('[1]A.1.1.'!H17=0,"",+'[1]A.1.1._adapted'!H17/'[1]Removals_adapted'!H17*100))</f>
        <v>3.6021926389976504</v>
      </c>
      <c r="I17" s="99">
        <f>IF('[1]Removals_adapted'!I17=0,"",IF('[1]A.1.1.'!I17=0,"",+'[1]A.1.1._adapted'!I17/'[1]Removals_adapted'!I17*100))</f>
        <v>3.6947791164658637</v>
      </c>
      <c r="J17" s="99">
        <f>IF('[1]Removals_adapted'!J17=0,"",IF('[1]A.1.1.'!J17=0,"",+'[1]A.1.1._adapted'!J17/'[1]Removals_adapted'!J17*100))</f>
        <v>3.6021926389976504</v>
      </c>
      <c r="K17" s="102">
        <f>IF('[1]Removals_adapted'!K17=0,"",IF('[1]A.1.1.'!K17=0,"",+'[1]A.1.1._adapted'!K17/'[1]Removals_adapted'!K17*100))</f>
        <v>3.631082062454612</v>
      </c>
      <c r="L17" s="102">
        <f>IF('[1]Removals_adapted'!L17=0,"",IF('[1]A.1.1.'!L17=0,"",+'[1]A.1.1._adapted'!L17/'[1]Removals_adapted'!L17*100))</f>
        <v>3.3333333333333335</v>
      </c>
      <c r="M17" s="99">
        <f>IF('[1]Removals_adapted'!M17=0,"",IF('[1]A.1.1.'!M17=0,"",+'[1]A.1.1._adapted'!M17/'[1]Removals_adapted'!M17*100))</f>
        <v>3.076923076923077</v>
      </c>
      <c r="N17" s="99">
        <f>IF('[1]Removals_adapted'!N17=0,"",IF('[1]A.1.1.'!N17=0,"",+'[1]A.1.1._adapted'!N17/'[1]Removals_adapted'!N17*100))</f>
        <v>2.9940119760479043</v>
      </c>
      <c r="O17" s="99">
        <f>IF('[1]Removals_adapted'!O17=0,"",IF('[1]A.1.1.'!O17=0,"",+'[1]A.1.1._adapted'!O17/'[1]Removals_adapted'!O17*100))</f>
        <v>2.5510204081632653</v>
      </c>
      <c r="P17" s="102">
        <f>IF('[1]Removals_adapted'!P17=0,"",IF('[1]A.1.1.'!P17=0,"",+'[1]A.1.1._adapted'!P17/'[1]Removals_adapted'!P17*100))</f>
        <v>3.1439602868174292</v>
      </c>
      <c r="Q17" s="108">
        <f>IF('[1]Removals_adapted'!Q17=0,"",IF('[1]A.1.1.'!Q17=0,"",+'[1]A.1.1._adapted'!Q17/'[1]Removals_adapted'!Q17*100))</f>
        <v>2.9880478087649402</v>
      </c>
      <c r="R17" s="94"/>
      <c r="S17" s="94"/>
      <c r="T17" s="94"/>
      <c r="U17" s="94"/>
      <c r="V17" s="94"/>
      <c r="W17" s="94"/>
      <c r="X17" s="94"/>
    </row>
    <row r="18" spans="1:24" ht="15">
      <c r="A18" s="97">
        <f t="shared" si="1"/>
        <v>7</v>
      </c>
      <c r="B18" s="98" t="s">
        <v>14</v>
      </c>
      <c r="C18" s="102">
        <f>IF('[1]Removals_adapted'!C18=0,"",IF('[1]A.1.1.'!C18=0,"",+'[1]A.1.1._adapted'!C18/'[1]Removals_adapted'!C18*100))</f>
        <v>43.89809767493603</v>
      </c>
      <c r="D18" s="102">
        <f>IF('[1]Removals_adapted'!D18=0,"",IF('[1]A.1.1.'!D18=0,"",+'[1]A.1.1._adapted'!D18/'[1]Removals_adapted'!D18*100))</f>
        <v>48.93216775478588</v>
      </c>
      <c r="E18" s="102">
        <f>IF('[1]Removals_adapted'!E18=0,"",IF('[1]A.1.1.'!E18=0,"",+'[1]A.1.1._adapted'!E18/'[1]Removals_adapted'!E18*100))</f>
        <v>47.3757225433526</v>
      </c>
      <c r="F18" s="102">
        <f>IF('[1]Removals_adapted'!F18=0,"",IF('[1]A.1.1.'!F18=0,"",+'[1]A.1.1._adapted'!F18/'[1]Removals_adapted'!F18*100))</f>
        <v>50.68608570052962</v>
      </c>
      <c r="G18" s="102">
        <f>IF('[1]Removals_adapted'!G18=0,"",IF('[1]A.1.1.'!G18=0,"",+'[1]A.1.1._adapted'!G18/'[1]Removals_adapted'!G18*100))</f>
        <v>52.87055228116132</v>
      </c>
      <c r="H18" s="102">
        <f>IF('[1]Removals_adapted'!H18=0,"",IF('[1]A.1.1.'!H18=0,"",+'[1]A.1.1._adapted'!H18/'[1]Removals_adapted'!H18*100))</f>
        <v>52.131741632914085</v>
      </c>
      <c r="I18" s="102">
        <f>IF('[1]Removals_adapted'!I18=0,"",IF('[1]A.1.1.'!I18=0,"",+'[1]A.1.1._adapted'!I18/'[1]Removals_adapted'!I18*100))</f>
        <v>52.09793868368735</v>
      </c>
      <c r="J18" s="102">
        <f>IF('[1]Removals_adapted'!J18=0,"",IF('[1]A.1.1.'!J18=0,"",+'[1]A.1.1._adapted'!J18/'[1]Removals_adapted'!J18*100))</f>
        <v>49.933510638297875</v>
      </c>
      <c r="K18" s="102">
        <f>IF('[1]Removals_adapted'!K18=0,"",IF('[1]A.1.1.'!K18=0,"",+'[1]A.1.1._adapted'!K18/'[1]Removals_adapted'!K18*100))</f>
        <v>48.94323337390727</v>
      </c>
      <c r="L18" s="102">
        <f>IF('[1]Removals_adapted'!L18=0,"",IF('[1]A.1.1.'!L18=0,"",+'[1]A.1.1._adapted'!L18/'[1]Removals_adapted'!L18*100))</f>
        <v>47.57403189066059</v>
      </c>
      <c r="M18" s="102">
        <f>IF('[1]Removals_adapted'!M18=0,"",IF('[1]A.1.1.'!M18=0,"",+'[1]A.1.1._adapted'!M18/'[1]Removals_adapted'!M18*100))</f>
        <v>46.45007526342197</v>
      </c>
      <c r="N18" s="102">
        <f>IF('[1]Removals_adapted'!N18=0,"",IF('[1]A.1.1.'!N18=0,"",+'[1]A.1.1._adapted'!N18/'[1]Removals_adapted'!N18*100))</f>
        <v>51.69929146151075</v>
      </c>
      <c r="O18" s="102">
        <f>IF('[1]Removals_adapted'!O18=0,"",IF('[1]A.1.1.'!O18=0,"",+'[1]A.1.1._adapted'!O18/'[1]Removals_adapted'!O18*100))</f>
        <v>58.60954888117745</v>
      </c>
      <c r="P18" s="102">
        <f>IF('[1]Removals_adapted'!P18=0,"",IF('[1]A.1.1.'!P18=0,"",+'[1]A.1.1._adapted'!P18/'[1]Removals_adapted'!P18*100))</f>
        <v>54.02585620322069</v>
      </c>
      <c r="Q18" s="108">
        <f>IF('[1]Removals_adapted'!Q18=0,"",IF('[1]A.1.1.'!Q18=0,"",+'[1]A.1.1._adapted'!Q18/'[1]Removals_adapted'!Q18*100))</f>
        <v>58.605388272583205</v>
      </c>
      <c r="R18" s="94"/>
      <c r="S18" s="94"/>
      <c r="T18" s="94"/>
      <c r="U18" s="94"/>
      <c r="V18" s="94"/>
      <c r="W18" s="94"/>
      <c r="X18" s="94"/>
    </row>
    <row r="19" spans="1:24" ht="16.5">
      <c r="A19" s="97">
        <f t="shared" si="1"/>
        <v>8</v>
      </c>
      <c r="B19" s="107" t="s">
        <v>81</v>
      </c>
      <c r="C19" s="109">
        <f>IF('[1]Removals_adapted'!C19=0,"",IF('[1]A.1.1.'!C19=0,"",+'[1]A.1.1._adapted'!C19/'[1]Removals_adapted'!C19*100))</f>
      </c>
      <c r="D19" s="109">
        <f>IF('[1]Removals_adapted'!D19=0,"",IF('[1]A.1.1.'!D19=0,"",+'[1]A.1.1._adapted'!D19/'[1]Removals_adapted'!D19*100))</f>
      </c>
      <c r="E19" s="109">
        <f>IF('[1]Removals_adapted'!E19=0,"",IF('[1]A.1.1.'!E19=0,"",+'[1]A.1.1._adapted'!E19/'[1]Removals_adapted'!E19*100))</f>
      </c>
      <c r="F19" s="109">
        <f>IF('[1]Removals_adapted'!F19=0,"",IF('[1]A.1.1.'!F19=0,"",+'[1]A.1.1._adapted'!F19/'[1]Removals_adapted'!F19*100))</f>
      </c>
      <c r="G19" s="109">
        <f>IF('[1]Removals_adapted'!G19=0,"",IF('[1]A.1.1.'!G19=0,"",+'[1]A.1.1._adapted'!G19/'[1]Removals_adapted'!G19*100))</f>
      </c>
      <c r="H19" s="109">
        <f>IF('[1]Removals_adapted'!H19=0,"",IF('[1]A.1.1.'!H19=0,"",+'[1]A.1.1._adapted'!H19/'[1]Removals_adapted'!H19*100))</f>
      </c>
      <c r="I19" s="109">
        <f>IF('[1]Removals_adapted'!I19=0,"",IF('[1]A.1.1.'!I19=0,"",+'[1]A.1.1._adapted'!I19/'[1]Removals_adapted'!I19*100))</f>
      </c>
      <c r="J19" s="109">
        <f>IF('[1]Removals_adapted'!J19=0,"",IF('[1]A.1.1.'!J19=0,"",+'[1]A.1.1._adapted'!J19/'[1]Removals_adapted'!J19*100))</f>
      </c>
      <c r="K19" s="109">
        <f>IF('[1]Removals_adapted'!K19=0,"",IF('[1]A.1.1.'!K19=0,"",+'[1]A.1.1._adapted'!K19/'[1]Removals_adapted'!K19*100))</f>
      </c>
      <c r="L19" s="109">
        <f>IF('[1]Removals_adapted'!L19=0,"",IF('[1]A.1.1.'!L19=0,"",+'[1]A.1.1._adapted'!L19/'[1]Removals_adapted'!L19*100))</f>
      </c>
      <c r="M19" s="109">
        <f>IF('[1]Removals_adapted'!M19=0,"",IF('[1]A.1.1.'!M19=0,"",+'[1]A.1.1._adapted'!M19/'[1]Removals_adapted'!M19*100))</f>
      </c>
      <c r="N19" s="109">
        <f>IF('[1]Removals_adapted'!N19=0,"",IF('[1]A.1.1.'!N19=0,"",+'[1]A.1.1._adapted'!N19/'[1]Removals_adapted'!N19*100))</f>
      </c>
      <c r="O19" s="109">
        <f>IF('[1]Removals_adapted'!O19=0,"",IF('[1]A.1.1.'!O19=0,"",+'[1]A.1.1._adapted'!O19/'[1]Removals_adapted'!O19*100))</f>
      </c>
      <c r="P19" s="109">
        <f>IF('[1]Removals_adapted'!P19=0,"",IF('[1]A.1.1.'!P19=0,"",+'[1]A.1.1._adapted'!P19/'[1]Removals_adapted'!P19*100))</f>
      </c>
      <c r="Q19" s="110">
        <f>IF('[1]Removals_adapted'!Q19=0,"",IF('[1]A.1.1.'!Q19=0,"",+'[1]A.1.1._adapted'!Q19/'[1]Removals_adapted'!Q19*100))</f>
      </c>
      <c r="R19" s="94"/>
      <c r="S19" s="94"/>
      <c r="T19" s="94"/>
      <c r="U19" s="94"/>
      <c r="V19" s="94"/>
      <c r="W19" s="94"/>
      <c r="X19" s="94"/>
    </row>
    <row r="20" spans="1:24" ht="15">
      <c r="A20" s="97">
        <f t="shared" si="1"/>
        <v>9</v>
      </c>
      <c r="B20" s="98" t="s">
        <v>16</v>
      </c>
      <c r="C20" s="102">
        <f>IF('[1]Removals_adapted'!C20=0,"",IF('[1]A.1.1.'!C20=0,"",+'[1]A.1.1._adapted'!C20/'[1]Removals_adapted'!C20*100))</f>
        <v>6.2555685814771405</v>
      </c>
      <c r="D20" s="102">
        <f>IF('[1]Removals_adapted'!D20=0,"",IF('[1]A.1.1.'!D20=0,"",+'[1]A.1.1._adapted'!D20/'[1]Removals_adapted'!D20*100))</f>
        <v>7.1820580474934035</v>
      </c>
      <c r="E20" s="102">
        <f>IF('[1]Removals_adapted'!E20=0,"",IF('[1]A.1.1.'!E20=0,"",+'[1]A.1.1._adapted'!E20/'[1]Removals_adapted'!E20*100))</f>
        <v>7.109856262833676</v>
      </c>
      <c r="F20" s="99">
        <f>IF('[1]Removals_adapted'!F20=0,"",IF('[1]A.1.1.'!F20=0,"",+'[1]A.1.1._adapted'!F20/'[1]Removals_adapted'!F20*100))</f>
        <v>6.685366993922394</v>
      </c>
      <c r="G20" s="99">
        <f>IF('[1]Removals_adapted'!G20=0,"",IF('[1]A.1.1.'!G20=0,"",+'[1]A.1.1._adapted'!G20/'[1]Removals_adapted'!G20*100))</f>
        <v>7.390106599592766</v>
      </c>
      <c r="H20" s="99">
        <f>IF('[1]Removals_adapted'!H20=0,"",IF('[1]A.1.1.'!H20=0,"",+'[1]A.1.1._adapted'!H20/'[1]Removals_adapted'!H20*100))</f>
        <v>6.433491175204477</v>
      </c>
      <c r="I20" s="99">
        <f>IF('[1]Removals_adapted'!I20=0,"",IF('[1]A.1.1.'!I20=0,"",+'[1]A.1.1._adapted'!I20/'[1]Removals_adapted'!I20*100))</f>
        <v>6.083859149196011</v>
      </c>
      <c r="J20" s="99">
        <f>IF('[1]Removals_adapted'!J20=0,"",IF('[1]A.1.1.'!J20=0,"",+'[1]A.1.1._adapted'!J20/'[1]Removals_adapted'!J20*100))</f>
        <v>6.6509332761210045</v>
      </c>
      <c r="K20" s="102">
        <f>IF('[1]Removals_adapted'!K20=0,"",IF('[1]A.1.1.'!K20=0,"",+'[1]A.1.1._adapted'!K20/'[1]Removals_adapted'!K20*100))</f>
        <v>6.638826426812293</v>
      </c>
      <c r="L20" s="102">
        <f>IF('[1]Removals_adapted'!L20=0,"",IF('[1]A.1.1.'!L20=0,"",+'[1]A.1.1._adapted'!L20/'[1]Removals_adapted'!L20*100))</f>
        <v>5.857912787849093</v>
      </c>
      <c r="M20" s="102">
        <f>IF('[1]Removals_adapted'!M20=0,"",IF('[1]A.1.1.'!M20=0,"",+'[1]A.1.1._adapted'!M20/'[1]Removals_adapted'!M20*100))</f>
        <v>5.3351182507809005</v>
      </c>
      <c r="N20" s="102">
        <f>IF('[1]Removals_adapted'!N20=0,"",IF('[1]A.1.1.'!N20=0,"",+'[1]A.1.1._adapted'!N20/'[1]Removals_adapted'!N20*100))</f>
        <v>5.5305763715422325</v>
      </c>
      <c r="O20" s="102">
        <f>IF('[1]Removals_adapted'!O20=0,"",IF('[1]A.1.1.'!O20=0,"",+'[1]A.1.1._adapted'!O20/'[1]Removals_adapted'!O20*100))</f>
        <v>5.816306674450282</v>
      </c>
      <c r="P20" s="102">
        <f>IF('[1]Removals_adapted'!P20=0,"",IF('[1]A.1.1.'!P20=0,"",+'[1]A.1.1._adapted'!P20/'[1]Removals_adapted'!P20*100))</f>
        <v>5.856764965219947</v>
      </c>
      <c r="Q20" s="100">
        <f>IF('[1]Removals_adapted'!Q20=0,"",IF('[1]A.1.1.'!Q20=0,"",+'[1]A.1.1._adapted'!Q20/'[1]Removals_adapted'!Q20*100))</f>
        <v>6.088196354007536</v>
      </c>
      <c r="R20" s="94"/>
      <c r="S20" s="94"/>
      <c r="T20" s="94"/>
      <c r="U20" s="94"/>
      <c r="V20" s="94"/>
      <c r="W20" s="94"/>
      <c r="X20" s="94"/>
    </row>
    <row r="21" spans="1:24" ht="15">
      <c r="A21" s="97">
        <f t="shared" si="1"/>
        <v>10</v>
      </c>
      <c r="B21" s="98" t="s">
        <v>17</v>
      </c>
      <c r="C21" s="102">
        <f>IF('[1]Removals_adapted'!C21=0,"",IF('[1]A.1.1.'!C21=0,"",+'[1]A.1.1._adapted'!C21/'[1]Removals_adapted'!C21*100))</f>
        <v>12.135533482858058</v>
      </c>
      <c r="D21" s="102">
        <f>IF('[1]Removals_adapted'!D21=0,"",IF('[1]A.1.1.'!D21=0,"",+'[1]A.1.1._adapted'!D21/'[1]Removals_adapted'!D21*100))</f>
        <v>11.40249980829691</v>
      </c>
      <c r="E21" s="102">
        <f>IF('[1]Removals_adapted'!E21=0,"",IF('[1]A.1.1.'!E21=0,"",+'[1]A.1.1._adapted'!E21/'[1]Removals_adapted'!E21*100))</f>
        <v>12.845793729607035</v>
      </c>
      <c r="F21" s="102">
        <f>IF('[1]Removals_adapted'!F21=0,"",IF('[1]A.1.1.'!F21=0,"",+'[1]A.1.1._adapted'!F21/'[1]Removals_adapted'!F21*100))</f>
        <v>17.335640138408305</v>
      </c>
      <c r="G21" s="102">
        <f>IF('[1]Removals_adapted'!G21=0,"",IF('[1]A.1.1.'!G21=0,"",+'[1]A.1.1._adapted'!G21/'[1]Removals_adapted'!G21*100))</f>
        <v>16.053299492385786</v>
      </c>
      <c r="H21" s="102">
        <f>IF('[1]Removals_adapted'!H21=0,"",IF('[1]A.1.1.'!H21=0,"",+'[1]A.1.1._adapted'!H21/'[1]Removals_adapted'!H21*100))</f>
        <v>17.318435754189945</v>
      </c>
      <c r="I21" s="102">
        <f>IF('[1]Removals_adapted'!I21=0,"",IF('[1]A.1.1.'!I21=0,"",+'[1]A.1.1._adapted'!I21/'[1]Removals_adapted'!I21*100))</f>
        <v>15.850242536038806</v>
      </c>
      <c r="J21" s="102">
        <f>IF('[1]Removals_adapted'!J21=0,"",IF('[1]A.1.1.'!J21=0,"",+'[1]A.1.1._adapted'!J21/'[1]Removals_adapted'!J21*100))</f>
        <v>15.374420145791914</v>
      </c>
      <c r="K21" s="102">
        <f>IF('[1]Removals_adapted'!K21=0,"",IF('[1]A.1.1.'!K21=0,"",+'[1]A.1.1._adapted'!K21/'[1]Removals_adapted'!K21*100))</f>
        <v>13.88023303075464</v>
      </c>
      <c r="L21" s="102">
        <f>IF('[1]Removals_adapted'!L21=0,"",IF('[1]A.1.1.'!L21=0,"",+'[1]A.1.1._adapted'!L21/'[1]Removals_adapted'!L21*100))</f>
        <v>14.476560548074758</v>
      </c>
      <c r="M21" s="102">
        <f>IF('[1]Removals_adapted'!M21=0,"",IF('[1]A.1.1.'!M21=0,"",+'[1]A.1.1._adapted'!M21/'[1]Removals_adapted'!M21*100))</f>
        <v>14.04746632456703</v>
      </c>
      <c r="N21" s="102">
        <f>IF('[1]Removals_adapted'!N21=0,"",IF('[1]A.1.1.'!N21=0,"",+'[1]A.1.1._adapted'!N21/'[1]Removals_adapted'!N21*100))</f>
        <v>17.052936528838554</v>
      </c>
      <c r="O21" s="102">
        <f>IF('[1]Removals_adapted'!O21=0,"",IF('[1]A.1.1.'!O21=0,"",+'[1]A.1.1._adapted'!O21/'[1]Removals_adapted'!O21*100))</f>
        <v>18.036743998927182</v>
      </c>
      <c r="P21" s="102">
        <f>IF('[1]Removals_adapted'!P21=0,"",IF('[1]A.1.1.'!P21=0,"",+'[1]A.1.1._adapted'!P21/'[1]Removals_adapted'!P21*100))</f>
        <v>19.746652189648934</v>
      </c>
      <c r="Q21" s="108">
        <f>IF('[1]Removals_adapted'!Q21=0,"",IF('[1]A.1.1.'!Q21=0,"",+'[1]A.1.1._adapted'!Q21/'[1]Removals_adapted'!Q21*100))</f>
        <v>19.746652189648934</v>
      </c>
      <c r="R21" s="94"/>
      <c r="S21" s="94"/>
      <c r="T21" s="94"/>
      <c r="U21" s="94"/>
      <c r="V21" s="94"/>
      <c r="W21" s="94"/>
      <c r="X21" s="94"/>
    </row>
    <row r="22" spans="1:24" ht="15">
      <c r="A22" s="97">
        <f t="shared" si="1"/>
        <v>11</v>
      </c>
      <c r="B22" s="98" t="s">
        <v>18</v>
      </c>
      <c r="C22" s="102">
        <f>IF('[1]Removals_adapted'!C22=0,"",IF('[1]A.1.1.'!C22=0,"",+'[1]A.1.1._adapted'!C22/'[1]Removals_adapted'!C22*100))</f>
        <v>10.224719101123595</v>
      </c>
      <c r="D22" s="102">
        <f>IF('[1]Removals_adapted'!D22=0,"",IF('[1]A.1.1.'!D22=0,"",+'[1]A.1.1._adapted'!D22/'[1]Removals_adapted'!D22*100))</f>
        <v>10.08869179600887</v>
      </c>
      <c r="E22" s="102">
        <f>IF('[1]Removals_adapted'!E22=0,"",IF('[1]A.1.1.'!E22=0,"",+'[1]A.1.1._adapted'!E22/'[1]Removals_adapted'!E22*100))</f>
        <v>10.822998872604284</v>
      </c>
      <c r="F22" s="99">
        <f>IF('[1]Removals_adapted'!F22=0,"",IF('[1]A.1.1.'!F22=0,"",+'[1]A.1.1._adapted'!F22/'[1]Removals_adapted'!F22*100))</f>
        <v>10.738255033557047</v>
      </c>
      <c r="G22" s="102">
        <f>IF('[1]Removals_adapted'!G22=0,"",IF('[1]A.1.1.'!G22=0,"",+'[1]A.1.1._adapted'!G22/'[1]Removals_adapted'!G22*100))</f>
        <v>9.041980624327234</v>
      </c>
      <c r="H22" s="102">
        <f>IF('[1]Removals_adapted'!H22=0,"",IF('[1]A.1.1.'!H22=0,"",+'[1]A.1.1._adapted'!H22/'[1]Removals_adapted'!H22*100))</f>
        <v>9.09952606635071</v>
      </c>
      <c r="I22" s="102">
        <f>IF('[1]Removals_adapted'!I22=0,"",IF('[1]A.1.1.'!I22=0,"",+'[1]A.1.1._adapted'!I22/'[1]Removals_adapted'!I22*100))</f>
        <v>10.497737556561086</v>
      </c>
      <c r="J22" s="99">
        <f>IF('[1]Removals_adapted'!J22=0,"",IF('[1]A.1.1.'!J22=0,"",+'[1]A.1.1._adapted'!J22/'[1]Removals_adapted'!J22*100))</f>
        <v>10.131004366812228</v>
      </c>
      <c r="K22" s="102">
        <f>IF('[1]Removals_adapted'!K22=0,"",IF('[1]A.1.1.'!K22=0,"",+'[1]A.1.1._adapted'!K22/'[1]Removals_adapted'!K22*100))</f>
        <v>8.854961832061068</v>
      </c>
      <c r="L22" s="102">
        <f>IF('[1]Removals_adapted'!L22=0,"",IF('[1]A.1.1.'!L22=0,"",+'[1]A.1.1._adapted'!L22/'[1]Removals_adapted'!L22*100))</f>
        <v>8.754716981132075</v>
      </c>
      <c r="M22" s="102">
        <f>IF('[1]Removals_adapted'!M22=0,"",IF('[1]A.1.1.'!M22=0,"",+'[1]A.1.1._adapted'!M22/'[1]Removals_adapted'!M22*100))</f>
        <v>10.633802816901408</v>
      </c>
      <c r="N22" s="102">
        <f>IF('[1]Removals_adapted'!N22=0,"",IF('[1]A.1.1.'!N22=0,"",+'[1]A.1.1._adapted'!N22/'[1]Removals_adapted'!N22*100))</f>
        <v>11.84327693677649</v>
      </c>
      <c r="O22" s="102">
        <f>IF('[1]Removals_adapted'!O22=0,"",IF('[1]A.1.1.'!O22=0,"",+'[1]A.1.1._adapted'!O22/'[1]Removals_adapted'!O22*100))</f>
        <v>13.32801276935355</v>
      </c>
      <c r="P22" s="102">
        <f>IF('[1]Removals_adapted'!P22=0,"",IF('[1]A.1.1.'!P22=0,"",+'[1]A.1.1._adapted'!P22/'[1]Removals_adapted'!P22*100))</f>
        <v>16.837209302325583</v>
      </c>
      <c r="Q22" s="108">
        <f>IF('[1]Removals_adapted'!Q22=0,"",IF('[1]A.1.1.'!Q22=0,"",+'[1]A.1.1._adapted'!Q22/'[1]Removals_adapted'!Q22*100))</f>
        <v>20.149253731343283</v>
      </c>
      <c r="R22" s="94"/>
      <c r="S22" s="94"/>
      <c r="T22" s="94"/>
      <c r="U22" s="94"/>
      <c r="V22" s="94"/>
      <c r="W22" s="94"/>
      <c r="X22" s="94"/>
    </row>
    <row r="23" spans="1:24" ht="15">
      <c r="A23" s="97">
        <f t="shared" si="1"/>
        <v>12</v>
      </c>
      <c r="B23" s="98" t="s">
        <v>19</v>
      </c>
      <c r="C23" s="99">
        <f>IF('[1]Removals_adapted'!C23=0,"",IF('[1]A.1.1.'!C23=0,"",+'[1]A.1.1._adapted'!C23/'[1]Removals_adapted'!C23*100))</f>
        <v>3.543406732472792</v>
      </c>
      <c r="D23" s="99">
        <f>IF('[1]Removals_adapted'!D23=0,"",IF('[1]A.1.1.'!D23=0,"",+'[1]A.1.1._adapted'!D23/'[1]Removals_adapted'!D23*100))</f>
        <v>3.2452480296708393</v>
      </c>
      <c r="E23" s="99">
        <f>IF('[1]Removals_adapted'!E23=0,"",IF('[1]A.1.1.'!E23=0,"",+'[1]A.1.1._adapted'!E23/'[1]Removals_adapted'!E23*100))</f>
        <v>3.431372549019608</v>
      </c>
      <c r="F23" s="102">
        <f>IF('[1]Removals_adapted'!F23=0,"",IF('[1]A.1.1.'!F23=0,"",+'[1]A.1.1._adapted'!F23/'[1]Removals_adapted'!F23*100))</f>
        <v>3.5532994923857872</v>
      </c>
      <c r="G23" s="102">
        <f>IF('[1]Removals_adapted'!G23=0,"",IF('[1]A.1.1.'!G23=0,"",+'[1]A.1.1._adapted'!G23/'[1]Removals_adapted'!G23*100))</f>
        <v>3.6175710594315245</v>
      </c>
      <c r="H23" s="102">
        <f>IF('[1]Removals_adapted'!H23=0,"",IF('[1]A.1.1.'!H23=0,"",+'[1]A.1.1._adapted'!H23/'[1]Removals_adapted'!H23*100))</f>
        <v>3.329842931937173</v>
      </c>
      <c r="I23" s="102">
        <f>IF('[1]Removals_adapted'!I23=0,"",IF('[1]A.1.1.'!I23=0,"",+'[1]A.1.1._adapted'!I23/'[1]Removals_adapted'!I23*100))</f>
        <v>2.8231227194161703</v>
      </c>
      <c r="J23" s="102">
        <f>IF('[1]Removals_adapted'!J23=0,"",IF('[1]A.1.1.'!J23=0,"",+'[1]A.1.1._adapted'!J23/'[1]Removals_adapted'!J23*100))</f>
        <v>3.316138540899042</v>
      </c>
      <c r="K23" s="102">
        <f>IF('[1]Removals_adapted'!K23=0,"",IF('[1]A.1.1.'!K23=0,"",+'[1]A.1.1._adapted'!K23/'[1]Removals_adapted'!K23*100))</f>
        <v>3.1451746399602714</v>
      </c>
      <c r="L23" s="102">
        <f>IF('[1]Removals_adapted'!L23=0,"",IF('[1]A.1.1.'!L23=0,"",+'[1]A.1.1._adapted'!L23/'[1]Removals_adapted'!L23*100))</f>
        <v>3.88983973860277</v>
      </c>
      <c r="M23" s="102">
        <f>IF('[1]Removals_adapted'!M23=0,"",IF('[1]A.1.1.'!M23=0,"",+'[1]A.1.1._adapted'!M23/'[1]Removals_adapted'!M23*100))</f>
        <v>4.015748031496063</v>
      </c>
      <c r="N23" s="102">
        <f>IF('[1]Removals_adapted'!N23=0,"",IF('[1]A.1.1.'!N23=0,"",+'[1]A.1.1._adapted'!N23/'[1]Removals_adapted'!N23*100))</f>
        <v>4.394224733207784</v>
      </c>
      <c r="O23" s="102">
        <f>IF('[1]Removals_adapted'!O23=0,"",IF('[1]A.1.1.'!O23=0,"",+'[1]A.1.1._adapted'!O23/'[1]Removals_adapted'!O23*100))</f>
        <v>4.274937133277452</v>
      </c>
      <c r="P23" s="102">
        <f>IF('[1]Removals_adapted'!P23=0,"",IF('[1]A.1.1.'!P23=0,"",+'[1]A.1.1._adapted'!P23/'[1]Removals_adapted'!P23*100))</f>
        <v>3.5016835016835017</v>
      </c>
      <c r="Q23" s="108">
        <f>IF('[1]Removals_adapted'!Q23=0,"",IF('[1]A.1.1.'!Q23=0,"",+'[1]A.1.1._adapted'!Q23/'[1]Removals_adapted'!Q23*100))</f>
        <v>3.188228080931944</v>
      </c>
      <c r="R23" s="94"/>
      <c r="S23" s="94"/>
      <c r="T23" s="94"/>
      <c r="U23" s="94"/>
      <c r="V23" s="94"/>
      <c r="W23" s="94"/>
      <c r="X23" s="94"/>
    </row>
    <row r="24" spans="1:24" ht="15">
      <c r="A24" s="97">
        <f t="shared" si="1"/>
        <v>13</v>
      </c>
      <c r="B24" s="98" t="s">
        <v>20</v>
      </c>
      <c r="C24" s="102">
        <f>IF('[1]Removals_adapted'!C24=0,"",IF('[1]A.1.1.'!C24=0,"",+'[1]A.1.1._adapted'!C24/'[1]Removals_adapted'!C24*100))</f>
        <v>9.822049214514111</v>
      </c>
      <c r="D24" s="102">
        <f>IF('[1]Removals_adapted'!D24=0,"",IF('[1]A.1.1.'!D24=0,"",+'[1]A.1.1._adapted'!D24/'[1]Removals_adapted'!D24*100))</f>
        <v>9.91161616161616</v>
      </c>
      <c r="E24" s="102">
        <f>IF('[1]Removals_adapted'!E24=0,"",IF('[1]A.1.1.'!E24=0,"",+'[1]A.1.1._adapted'!E24/'[1]Removals_adapted'!E24*100))</f>
        <v>10.54556310172401</v>
      </c>
      <c r="F24" s="99">
        <f>IF('[1]Removals_adapted'!F24=0,"",IF('[1]A.1.1.'!F24=0,"",+'[1]A.1.1._adapted'!F24/'[1]Removals_adapted'!F24*100))</f>
        <v>10.353923939327325</v>
      </c>
      <c r="G24" s="99">
        <f>IF('[1]Removals_adapted'!G24=0,"",IF('[1]A.1.1.'!G24=0,"",+'[1]A.1.1._adapted'!G24/'[1]Removals_adapted'!G24*100))</f>
        <v>9.947901999436779</v>
      </c>
      <c r="H24" s="102">
        <f>IF('[1]Removals_adapted'!H24=0,"",IF('[1]A.1.1.'!H24=0,"",+'[1]A.1.1._adapted'!H24/'[1]Removals_adapted'!H24*100))</f>
        <v>17.156518070594853</v>
      </c>
      <c r="I24" s="102">
        <f>IF('[1]Removals_adapted'!I24=0,"",IF('[1]A.1.1.'!I24=0,"",+'[1]A.1.1._adapted'!I24/'[1]Removals_adapted'!I24*100))</f>
        <v>18.344144012827055</v>
      </c>
      <c r="J24" s="102">
        <f>IF('[1]Removals_adapted'!J24=0,"",IF('[1]A.1.1.'!J24=0,"",+'[1]A.1.1._adapted'!J24/'[1]Removals_adapted'!J24*100))</f>
        <v>18.406351073213763</v>
      </c>
      <c r="K24" s="102">
        <f>IF('[1]Removals_adapted'!K24=0,"",IF('[1]A.1.1.'!K24=0,"",+'[1]A.1.1._adapted'!K24/'[1]Removals_adapted'!K24*100))</f>
        <v>18.260753406358535</v>
      </c>
      <c r="L24" s="102">
        <f>IF('[1]Removals_adapted'!L24=0,"",IF('[1]A.1.1.'!L24=0,"",+'[1]A.1.1._adapted'!L24/'[1]Removals_adapted'!L24*100))</f>
        <v>16.487234697016305</v>
      </c>
      <c r="M24" s="102">
        <f>IF('[1]Removals_adapted'!M24=0,"",IF('[1]A.1.1.'!M24=0,"",+'[1]A.1.1._adapted'!M24/'[1]Removals_adapted'!M24*100))</f>
        <v>15.57860847791093</v>
      </c>
      <c r="N24" s="102">
        <f>IF('[1]Removals_adapted'!N24=0,"",IF('[1]A.1.1.'!N24=0,"",+'[1]A.1.1._adapted'!N24/'[1]Removals_adapted'!N24*100))</f>
        <v>15.649884407911635</v>
      </c>
      <c r="O24" s="102">
        <f>IF('[1]Removals_adapted'!O24=0,"",IF('[1]A.1.1.'!O24=0,"",+'[1]A.1.1._adapted'!O24/'[1]Removals_adapted'!O24*100))</f>
        <v>23.301424235349057</v>
      </c>
      <c r="P24" s="102">
        <f>IF('[1]Removals_adapted'!P24=0,"",IF('[1]A.1.1.'!P24=0,"",+'[1]A.1.1._adapted'!P24/'[1]Removals_adapted'!P24*100))</f>
        <v>24.492494361048458</v>
      </c>
      <c r="Q24" s="108">
        <f>IF('[1]Removals_adapted'!Q24=0,"",IF('[1]A.1.1.'!Q24=0,"",+'[1]A.1.1._adapted'!Q24/'[1]Removals_adapted'!Q24*100))</f>
        <v>21.78475935828877</v>
      </c>
      <c r="R24" s="94"/>
      <c r="S24" s="94"/>
      <c r="T24" s="94"/>
      <c r="U24" s="94"/>
      <c r="V24" s="94"/>
      <c r="W24" s="94"/>
      <c r="X24" s="94"/>
    </row>
    <row r="25" spans="1:24" ht="15">
      <c r="A25" s="97">
        <f t="shared" si="1"/>
        <v>14</v>
      </c>
      <c r="B25" s="98" t="s">
        <v>21</v>
      </c>
      <c r="C25" s="102">
        <f>IF('[1]Removals_adapted'!C25=0,"",IF('[1]A.1.1.'!C25=0,"",+'[1]A.1.1._adapted'!C25/'[1]Removals_adapted'!C25*100))</f>
        <v>8.699252679227634</v>
      </c>
      <c r="D25" s="102">
        <f>IF('[1]Removals_adapted'!D25=0,"",IF('[1]A.1.1.'!D25=0,"",+'[1]A.1.1._adapted'!D25/'[1]Removals_adapted'!D25*100))</f>
        <v>7.78865861990435</v>
      </c>
      <c r="E25" s="102">
        <f>IF('[1]Removals_adapted'!E25=0,"",IF('[1]A.1.1.'!E25=0,"",+'[1]A.1.1._adapted'!E25/'[1]Removals_adapted'!E25*100))</f>
        <v>8.776821754833227</v>
      </c>
      <c r="F25" s="102">
        <f>IF('[1]Removals_adapted'!F25=0,"",IF('[1]A.1.1.'!F25=0,"",+'[1]A.1.1._adapted'!F25/'[1]Removals_adapted'!F25*100))</f>
        <v>8.440949802124557</v>
      </c>
      <c r="G25" s="102">
        <f>IF('[1]Removals_adapted'!G25=0,"",IF('[1]A.1.1.'!G25=0,"",+'[1]A.1.1._adapted'!G25/'[1]Removals_adapted'!G25*100))</f>
        <v>7.794001578531966</v>
      </c>
      <c r="H25" s="102">
        <f>IF('[1]Removals_adapted'!H25=0,"",IF('[1]A.1.1.'!H25=0,"",+'[1]A.1.1._adapted'!H25/'[1]Removals_adapted'!H25*100))</f>
        <v>7.333703179226343</v>
      </c>
      <c r="I25" s="102">
        <f>IF('[1]Removals_adapted'!I25=0,"",IF('[1]A.1.1.'!I25=0,"",+'[1]A.1.1._adapted'!I25/'[1]Removals_adapted'!I25*100))</f>
        <v>7.398757628355167</v>
      </c>
      <c r="J25" s="102">
        <f>IF('[1]Removals_adapted'!J25=0,"",IF('[1]A.1.1.'!J25=0,"",+'[1]A.1.1._adapted'!J25/'[1]Removals_adapted'!J25*100))</f>
        <v>7.04833378200095</v>
      </c>
      <c r="K25" s="102">
        <f>IF('[1]Removals_adapted'!K25=0,"",IF('[1]A.1.1.'!K25=0,"",+'[1]A.1.1._adapted'!K25/'[1]Removals_adapted'!K25*100))</f>
        <v>6.640409159581005</v>
      </c>
      <c r="L25" s="102">
        <f>IF('[1]Removals_adapted'!L25=0,"",IF('[1]A.1.1.'!L25=0,"",+'[1]A.1.1._adapted'!L25/'[1]Removals_adapted'!L25*100))</f>
        <v>8.043124730613682</v>
      </c>
      <c r="M25" s="102">
        <f>IF('[1]Removals_adapted'!M25=0,"",IF('[1]A.1.1.'!M25=0,"",+'[1]A.1.1._adapted'!M25/'[1]Removals_adapted'!M25*100))</f>
        <v>6.902613925514689</v>
      </c>
      <c r="N25" s="102">
        <f>IF('[1]Removals_adapted'!N25=0,"",IF('[1]A.1.1.'!N25=0,"",+'[1]A.1.1._adapted'!N25/'[1]Removals_adapted'!N25*100))</f>
        <v>8.381380942942645</v>
      </c>
      <c r="O25" s="102">
        <f>IF('[1]Removals_adapted'!O25=0,"",IF('[1]A.1.1.'!O25=0,"",+'[1]A.1.1._adapted'!O25/'[1]Removals_adapted'!O25*100))</f>
        <v>7.47882126708591</v>
      </c>
      <c r="P25" s="102">
        <f>IF('[1]Removals_adapted'!P25=0,"",IF('[1]A.1.1.'!P25=0,"",+'[1]A.1.1._adapted'!P25/'[1]Removals_adapted'!P25*100))</f>
        <v>9.849924178545676</v>
      </c>
      <c r="Q25" s="108">
        <f>IF('[1]Removals_adapted'!Q25=0,"",IF('[1]A.1.1.'!Q25=0,"",+'[1]A.1.1._adapted'!Q25/'[1]Removals_adapted'!Q25*100))</f>
        <v>8.556588447917061</v>
      </c>
      <c r="R25" s="94"/>
      <c r="S25" s="94"/>
      <c r="T25" s="94"/>
      <c r="U25" s="94"/>
      <c r="V25" s="94"/>
      <c r="W25" s="94"/>
      <c r="X25" s="94"/>
    </row>
    <row r="26" spans="1:24" ht="15">
      <c r="A26" s="97">
        <f t="shared" si="1"/>
        <v>15</v>
      </c>
      <c r="B26" s="98" t="s">
        <v>22</v>
      </c>
      <c r="C26" s="99">
        <f>IF('[1]Removals_adapted'!C26=0,"",IF('[1]A.1.1.'!C26=0,"",+'[1]A.1.1._adapted'!C26/'[1]Removals_adapted'!C26*100))</f>
        <v>8.992785647481584</v>
      </c>
      <c r="D26" s="99">
        <f>IF('[1]Removals_adapted'!D26=0,"",IF('[1]A.1.1.'!D26=0,"",+'[1]A.1.1._adapted'!D26/'[1]Removals_adapted'!D26*100))</f>
        <v>8.872840403995024</v>
      </c>
      <c r="E26" s="99">
        <f>IF('[1]Removals_adapted'!E26=0,"",IF('[1]A.1.1.'!E26=0,"",+'[1]A.1.1._adapted'!E26/'[1]Removals_adapted'!E26*100))</f>
        <v>8.688820802891037</v>
      </c>
      <c r="F26" s="99">
        <f>IF('[1]Removals_adapted'!F26=0,"",IF('[1]A.1.1.'!F26=0,"",+'[1]A.1.1._adapted'!F26/'[1]Removals_adapted'!F26*100))</f>
        <v>8.35032087580219</v>
      </c>
      <c r="G26" s="99">
        <f>IF('[1]Removals_adapted'!G26=0,"",IF('[1]A.1.1.'!G26=0,"",+'[1]A.1.1._adapted'!G26/'[1]Removals_adapted'!G26*100))</f>
        <v>8.355839388830033</v>
      </c>
      <c r="H26" s="99">
        <f>IF('[1]Removals_adapted'!H26=0,"",IF('[1]A.1.1.'!H26=0,"",+'[1]A.1.1._adapted'!H26/'[1]Removals_adapted'!H26*100))</f>
        <v>8.595298231979793</v>
      </c>
      <c r="I26" s="99">
        <f>IF('[1]Removals_adapted'!I26=0,"",IF('[1]A.1.1.'!I26=0,"",+'[1]A.1.1._adapted'!I26/'[1]Removals_adapted'!I26*100))</f>
        <v>8.440333576329978</v>
      </c>
      <c r="J26" s="99">
        <f>IF('[1]Removals_adapted'!J26=0,"",IF('[1]A.1.1.'!J26=0,"",+'[1]A.1.1._adapted'!J26/'[1]Removals_adapted'!J26*100))</f>
        <v>8.335372899600019</v>
      </c>
      <c r="K26" s="99">
        <f>IF('[1]Removals_adapted'!K26=0,"",IF('[1]A.1.1.'!K26=0,"",+'[1]A.1.1._adapted'!K26/'[1]Removals_adapted'!K26*100))</f>
        <v>8.207792207792208</v>
      </c>
      <c r="L26" s="99">
        <f>IF('[1]Removals_adapted'!L26=0,"",IF('[1]A.1.1.'!L26=0,"",+'[1]A.1.1._adapted'!L26/'[1]Removals_adapted'!L26*100))</f>
        <v>7.924052328836709</v>
      </c>
      <c r="M26" s="102">
        <f>IF('[1]Removals_adapted'!M26=0,"",IF('[1]A.1.1.'!M26=0,"",+'[1]A.1.1._adapted'!M26/'[1]Removals_adapted'!M26*100))</f>
        <v>7.2326998227194155</v>
      </c>
      <c r="N26" s="102">
        <f>IF('[1]Removals_adapted'!N26=0,"",IF('[1]A.1.1.'!N26=0,"",+'[1]A.1.1._adapted'!N26/'[1]Removals_adapted'!N26*100))</f>
        <v>7.439688715953308</v>
      </c>
      <c r="O26" s="102">
        <f>IF('[1]Removals_adapted'!O26=0,"",IF('[1]A.1.1.'!O26=0,"",+'[1]A.1.1._adapted'!O26/'[1]Removals_adapted'!O26*100))</f>
        <v>7.144992526158446</v>
      </c>
      <c r="P26" s="102">
        <f>IF('[1]Removals_adapted'!P26=0,"",IF('[1]A.1.1.'!P26=0,"",+'[1]A.1.1._adapted'!P26/'[1]Removals_adapted'!P26*100))</f>
        <v>7.0814814814814815</v>
      </c>
      <c r="Q26" s="108">
        <f>IF('[1]Removals_adapted'!Q26=0,"",IF('[1]A.1.1.'!Q26=0,"",+'[1]A.1.1._adapted'!Q26/'[1]Removals_adapted'!Q26*100))</f>
        <v>6.7681415929203546</v>
      </c>
      <c r="R26" s="94"/>
      <c r="S26" s="94"/>
      <c r="T26" s="94"/>
      <c r="U26" s="94"/>
      <c r="V26" s="94"/>
      <c r="W26" s="94"/>
      <c r="X26" s="94"/>
    </row>
    <row r="27" spans="1:24" ht="15">
      <c r="A27" s="103"/>
      <c r="B27" s="104" t="s">
        <v>23</v>
      </c>
      <c r="C27" s="111">
        <f>IF('[1]Removals_adapted'!C27=0,"",IF('[1]A.1.1.'!C27=0,"",+'[1]A.1.1._adapted'!C27/'[1]Removals_adapted'!C27*100))</f>
        <v>15.358324670294806</v>
      </c>
      <c r="D27" s="111">
        <f>IF('[1]Removals_adapted'!D27=0,"",IF('[1]A.1.1.'!D27=0,"",+'[1]A.1.1._adapted'!D27/'[1]Removals_adapted'!D27*100))</f>
        <v>16.507464620434487</v>
      </c>
      <c r="E27" s="105">
        <f>IF('[1]Removals_adapted'!E27=0,"",IF('[1]A.1.1.'!E27=0,"",+'[1]A.1.1._adapted'!E27/'[1]Removals_adapted'!E27*100))</f>
        <v>18.370588503186912</v>
      </c>
      <c r="F27" s="105">
        <f>IF('[1]Removals_adapted'!F27=0,"",IF('[1]A.1.1.'!F27=0,"",+'[1]A.1.1._adapted'!F27/'[1]Removals_adapted'!F27*100))</f>
        <v>16.194300052174963</v>
      </c>
      <c r="G27" s="105">
        <f>IF('[1]Removals_adapted'!G27=0,"",IF('[1]A.1.1.'!G27=0,"",+'[1]A.1.1._adapted'!G27/'[1]Removals_adapted'!G27*100))</f>
        <v>16.754206087908894</v>
      </c>
      <c r="H27" s="105">
        <f>IF('[1]Removals_adapted'!H27=0,"",IF('[1]A.1.1.'!H27=0,"",+'[1]A.1.1._adapted'!H27/'[1]Removals_adapted'!H27*100))</f>
        <v>16.14502807455398</v>
      </c>
      <c r="I27" s="105">
        <f>IF('[1]Removals_adapted'!I27=0,"",IF('[1]A.1.1.'!I27=0,"",+'[1]A.1.1._adapted'!I27/'[1]Removals_adapted'!I27*100))</f>
        <v>14.110964622634562</v>
      </c>
      <c r="J27" s="105">
        <f>IF('[1]Removals_adapted'!J27=0,"",IF('[1]A.1.1.'!J27=0,"",+'[1]A.1.1._adapted'!J27/'[1]Removals_adapted'!J27*100))</f>
        <v>13.440814747451865</v>
      </c>
      <c r="K27" s="105">
        <f>IF('[1]Removals_adapted'!K27=0,"",IF('[1]A.1.1.'!K27=0,"",+'[1]A.1.1._adapted'!K27/'[1]Removals_adapted'!K27*100))</f>
        <v>14.285622041681004</v>
      </c>
      <c r="L27" s="105">
        <f>IF('[1]Removals_adapted'!L27=0,"",IF('[1]A.1.1.'!L27=0,"",+'[1]A.1.1._adapted'!L27/'[1]Removals_adapted'!L27*100))</f>
        <v>14.534560328880291</v>
      </c>
      <c r="M27" s="105">
        <f>IF('[1]Removals_adapted'!M27=0,"",IF('[1]A.1.1.'!M27=0,"",+'[1]A.1.1._adapted'!M27/'[1]Removals_adapted'!M27*100))</f>
        <v>12.667273940516854</v>
      </c>
      <c r="N27" s="105">
        <f>IF('[1]Removals_adapted'!N27=0,"",IF('[1]A.1.1.'!N27=0,"",+'[1]A.1.1._adapted'!N27/'[1]Removals_adapted'!N27*100))</f>
        <v>14.658684947652004</v>
      </c>
      <c r="O27" s="105">
        <f>IF('[1]Removals_adapted'!O27=0,"",IF('[1]A.1.1.'!O27=0,"",+'[1]A.1.1._adapted'!O27/'[1]Removals_adapted'!O27*100))</f>
        <v>14.185014658311552</v>
      </c>
      <c r="P27" s="105">
        <f>IF('[1]Removals_adapted'!P27=0,"",IF('[1]A.1.1.'!P27=0,"",+'[1]A.1.1._adapted'!P27/'[1]Removals_adapted'!P27*100))</f>
        <v>13.938794592473377</v>
      </c>
      <c r="Q27" s="106">
        <f>IF('[1]Removals_adapted'!Q27=0,"",IF('[1]A.1.1.'!Q27=0,"",+'[1]A.1.1._adapted'!Q27/'[1]Removals_adapted'!Q27*100))</f>
        <v>13.830369396095863</v>
      </c>
      <c r="R27" s="94"/>
      <c r="S27" s="94"/>
      <c r="T27" s="94"/>
      <c r="U27" s="94"/>
      <c r="V27" s="94"/>
      <c r="W27" s="94"/>
      <c r="X27" s="94"/>
    </row>
    <row r="28" spans="1:24" ht="15">
      <c r="A28" s="97">
        <f>+A26+1</f>
        <v>16</v>
      </c>
      <c r="B28" s="98" t="s">
        <v>24</v>
      </c>
      <c r="C28" s="102">
        <f>IF('[1]Removals_adapted'!C28=0,"",IF('[1]A.1.1.'!C28=0,"",+'[1]A.1.1._adapted'!C28/'[1]Removals_adapted'!C28*100))</f>
        <v>8.332845080691886</v>
      </c>
      <c r="D28" s="102">
        <f>IF('[1]Removals_adapted'!D28=0,"",IF('[1]A.1.1.'!D28=0,"",+'[1]A.1.1._adapted'!D28/'[1]Removals_adapted'!D28*100))</f>
        <v>10.086718393427658</v>
      </c>
      <c r="E28" s="102">
        <f>IF('[1]Removals_adapted'!E28=0,"",IF('[1]A.1.1.'!E28=0,"",+'[1]A.1.1._adapted'!E28/'[1]Removals_adapted'!E28*100))</f>
        <v>12.330073932745051</v>
      </c>
      <c r="F28" s="102">
        <f>IF('[1]Removals_adapted'!F28=0,"",IF('[1]A.1.1.'!F28=0,"",+'[1]A.1.1._adapted'!F28/'[1]Removals_adapted'!F28*100))</f>
        <v>15.341580157891466</v>
      </c>
      <c r="G28" s="102">
        <f>IF('[1]Removals_adapted'!G28=0,"",IF('[1]A.1.1.'!G28=0,"",+'[1]A.1.1._adapted'!G28/'[1]Removals_adapted'!G28*100))</f>
        <v>16.167866786678665</v>
      </c>
      <c r="H28" s="99">
        <f>IF('[1]Removals_adapted'!H28=0,"",IF('[1]A.1.1.'!H28=0,"",+'[1]A.1.1._adapted'!H28/'[1]Removals_adapted'!H28*100))</f>
        <v>14.716582885238816</v>
      </c>
      <c r="I28" s="99">
        <f>IF('[1]Removals_adapted'!I28=0,"",IF('[1]A.1.1.'!I28=0,"",+'[1]A.1.1._adapted'!I28/'[1]Removals_adapted'!I28*100))</f>
        <v>14.531517499125837</v>
      </c>
      <c r="J28" s="99">
        <f>IF('[1]Removals_adapted'!J28=0,"",IF('[1]A.1.1.'!J28=0,"",+'[1]A.1.1._adapted'!J28/'[1]Removals_adapted'!J28*100))</f>
        <v>14.810243751928418</v>
      </c>
      <c r="K28" s="99">
        <f>IF('[1]Removals_adapted'!K28=0,"",IF('[1]A.1.1.'!K28=0,"",+'[1]A.1.1._adapted'!K28/'[1]Removals_adapted'!K28*100))</f>
        <v>14.722987450260177</v>
      </c>
      <c r="L28" s="99">
        <f>IF('[1]Removals_adapted'!L28=0,"",IF('[1]A.1.1.'!L28=0,"",+'[1]A.1.1._adapted'!L28/'[1]Removals_adapted'!L28*100))</f>
        <v>14.965774735532047</v>
      </c>
      <c r="M28" s="99">
        <f>IF('[1]Removals_adapted'!M28=0,"",IF('[1]A.1.1.'!M28=0,"",+'[1]A.1.1._adapted'!M28/'[1]Removals_adapted'!M28*100))</f>
        <v>14.523183108111839</v>
      </c>
      <c r="N28" s="99">
        <f>IF('[1]Removals_adapted'!N28=0,"",IF('[1]A.1.1.'!N28=0,"",+'[1]A.1.1._adapted'!N28/'[1]Removals_adapted'!N28*100))</f>
        <v>14.98135101533361</v>
      </c>
      <c r="O28" s="99">
        <f>IF('[1]Removals_adapted'!O28=0,"",IF('[1]A.1.1.'!O28=0,"",+'[1]A.1.1._adapted'!O28/'[1]Removals_adapted'!O28*100))</f>
        <v>14.973648858117187</v>
      </c>
      <c r="P28" s="99">
        <f>IF('[1]Removals_adapted'!P28=0,"",IF('[1]A.1.1.'!P28=0,"",+'[1]A.1.1._adapted'!P28/'[1]Removals_adapted'!P28*100))</f>
        <v>14.234497880297598</v>
      </c>
      <c r="Q28" s="100">
        <f>IF('[1]Removals_adapted'!Q28=0,"",IF('[1]A.1.1.'!Q28=0,"",+'[1]A.1.1._adapted'!Q28/'[1]Removals_adapted'!Q28*100))</f>
        <v>13.566145491995133</v>
      </c>
      <c r="R28" s="94"/>
      <c r="S28" s="94"/>
      <c r="T28" s="94"/>
      <c r="U28" s="94"/>
      <c r="V28" s="94"/>
      <c r="W28" s="94"/>
      <c r="X28" s="94"/>
    </row>
    <row r="29" spans="1:24" ht="15">
      <c r="A29" s="97">
        <f>+A28+1</f>
        <v>17</v>
      </c>
      <c r="B29" s="98" t="s">
        <v>25</v>
      </c>
      <c r="C29" s="102">
        <f>IF('[1]Removals_adapted'!C29=0,"",IF('[1]A.1.1.'!C29=0,"",+'[1]A.1.1._adapted'!C29/'[1]Removals_adapted'!C29*100))</f>
        <v>2.907291522393322</v>
      </c>
      <c r="D29" s="102">
        <f>IF('[1]Removals_adapted'!D29=0,"",IF('[1]A.1.1.'!D29=0,"",+'[1]A.1.1._adapted'!D29/'[1]Removals_adapted'!D29*100))</f>
        <v>3.796032426749301</v>
      </c>
      <c r="E29" s="102">
        <f>IF('[1]Removals_adapted'!E29=0,"",IF('[1]A.1.1.'!E29=0,"",+'[1]A.1.1._adapted'!E29/'[1]Removals_adapted'!E29*100))</f>
        <v>4.37485058570404</v>
      </c>
      <c r="F29" s="102">
        <f>IF('[1]Removals_adapted'!F29=0,"",IF('[1]A.1.1.'!F29=0,"",+'[1]A.1.1._adapted'!F29/'[1]Removals_adapted'!F29*100))</f>
        <v>3.948013888446469</v>
      </c>
      <c r="G29" s="102">
        <f>IF('[1]Removals_adapted'!G29=0,"",IF('[1]A.1.1.'!G29=0,"",+'[1]A.1.1._adapted'!G29/'[1]Removals_adapted'!G29*100))</f>
        <v>3.9616197561529</v>
      </c>
      <c r="H29" s="102">
        <f>IF('[1]Removals_adapted'!H29=0,"",IF('[1]A.1.1.'!H29=0,"",+'[1]A.1.1._adapted'!H29/'[1]Removals_adapted'!H29*100))</f>
        <v>3.954249528620726</v>
      </c>
      <c r="I29" s="102">
        <f>IF('[1]Removals_adapted'!I29=0,"",IF('[1]A.1.1.'!I29=0,"",+'[1]A.1.1._adapted'!I29/'[1]Removals_adapted'!I29*100))</f>
        <v>3.858902183549128</v>
      </c>
      <c r="J29" s="99">
        <f>IF('[1]Removals_adapted'!J29=0,"",IF('[1]A.1.1.'!J29=0,"",+'[1]A.1.1._adapted'!J29/'[1]Removals_adapted'!J29*100))</f>
        <v>3.761460077772416</v>
      </c>
      <c r="K29" s="99">
        <f>IF('[1]Removals_adapted'!K29=0,"",IF('[1]A.1.1.'!K29=0,"",+'[1]A.1.1._adapted'!K29/'[1]Removals_adapted'!K29*100))</f>
        <v>3.569462026214656</v>
      </c>
      <c r="L29" s="99">
        <f>IF('[1]Removals_adapted'!L29=0,"",IF('[1]A.1.1.'!L29=0,"",+'[1]A.1.1._adapted'!L29/'[1]Removals_adapted'!L29*100))</f>
        <v>3.5571750824223494</v>
      </c>
      <c r="M29" s="99">
        <f>IF('[1]Removals_adapted'!M29=0,"",IF('[1]A.1.1.'!M29=0,"",+'[1]A.1.1._adapted'!M29/'[1]Removals_adapted'!M29*100))</f>
        <v>3.337391120671925</v>
      </c>
      <c r="N29" s="99">
        <f>IF('[1]Removals_adapted'!N29=0,"",IF('[1]A.1.1.'!N29=0,"",+'[1]A.1.1._adapted'!N29/'[1]Removals_adapted'!N29*100))</f>
        <v>4.156421752964999</v>
      </c>
      <c r="O29" s="99">
        <f>IF('[1]Removals_adapted'!O29=0,"",IF('[1]A.1.1.'!O29=0,"",+'[1]A.1.1._adapted'!O29/'[1]Removals_adapted'!O29*100))</f>
        <v>3.778797554861487</v>
      </c>
      <c r="P29" s="99">
        <f>IF('[1]Removals_adapted'!P29=0,"",IF('[1]A.1.1.'!P29=0,"",+'[1]A.1.1._adapted'!P29/'[1]Removals_adapted'!P29*100))</f>
        <v>3.8310281619730047</v>
      </c>
      <c r="Q29" s="100">
        <f>IF('[1]Removals_adapted'!Q29=0,"",IF('[1]A.1.1.'!Q29=0,"",+'[1]A.1.1._adapted'!Q29/'[1]Removals_adapted'!Q29*100))</f>
        <v>3.6695734526552135</v>
      </c>
      <c r="R29" s="94"/>
      <c r="S29" s="94"/>
      <c r="T29" s="94"/>
      <c r="U29" s="94"/>
      <c r="V29" s="94"/>
      <c r="W29" s="94"/>
      <c r="X29" s="94"/>
    </row>
    <row r="30" spans="1:24" ht="15">
      <c r="A30" s="97">
        <f>+A29+1</f>
        <v>18</v>
      </c>
      <c r="B30" s="98" t="s">
        <v>26</v>
      </c>
      <c r="C30" s="102">
        <f>IF('[1]Removals_adapted'!C30=0,"",IF('[1]A.1.1.'!C30=0,"",+'[1]A.1.1._adapted'!C30/'[1]Removals_adapted'!C30*100))</f>
        <v>1.659304893641753</v>
      </c>
      <c r="D30" s="102">
        <f>IF('[1]Removals_adapted'!D30=0,"",IF('[1]A.1.1.'!D30=0,"",+'[1]A.1.1._adapted'!D30/'[1]Removals_adapted'!D30*100))</f>
        <v>1.8804334131283862</v>
      </c>
      <c r="E30" s="102">
        <f>IF('[1]Removals_adapted'!E30=0,"",IF('[1]A.1.1.'!E30=0,"",+'[1]A.1.1._adapted'!E30/'[1]Removals_adapted'!E30*100))</f>
        <v>1.7789768490700706</v>
      </c>
      <c r="F30" s="99">
        <f>IF('[1]Removals_adapted'!F30=0,"",IF('[1]A.1.1.'!F30=0,"",+'[1]A.1.1._adapted'!F30/'[1]Removals_adapted'!F30*100))</f>
        <v>1.8482527160551658</v>
      </c>
      <c r="G30" s="102">
        <f>IF('[1]Removals_adapted'!G30=0,"",IF('[1]A.1.1.'!G30=0,"",+'[1]A.1.1._adapted'!G30/'[1]Removals_adapted'!G30*100))</f>
        <v>1.6564155654345047</v>
      </c>
      <c r="H30" s="102">
        <f>IF('[1]Removals_adapted'!H30=0,"",IF('[1]A.1.1.'!H30=0,"",+'[1]A.1.1._adapted'!H30/'[1]Removals_adapted'!H30*100))</f>
        <v>1.626138935988138</v>
      </c>
      <c r="I30" s="102">
        <f>IF('[1]Removals_adapted'!I30=0,"",IF('[1]A.1.1.'!I30=0,"",+'[1]A.1.1._adapted'!I30/'[1]Removals_adapted'!I30*100))</f>
        <v>1.8264988961116877</v>
      </c>
      <c r="J30" s="102">
        <f>IF('[1]Removals_adapted'!J30=0,"",IF('[1]A.1.1.'!J30=0,"",+'[1]A.1.1._adapted'!J30/'[1]Removals_adapted'!J30*100))</f>
        <v>1.8619165391891628</v>
      </c>
      <c r="K30" s="102">
        <f>IF('[1]Removals_adapted'!K30=0,"",IF('[1]A.1.1.'!K30=0,"",+'[1]A.1.1._adapted'!K30/'[1]Removals_adapted'!K30*100))</f>
        <v>1.849931963973304</v>
      </c>
      <c r="L30" s="102">
        <f>IF('[1]Removals_adapted'!L30=0,"",IF('[1]A.1.1.'!L30=0,"",+'[1]A.1.1._adapted'!L30/'[1]Removals_adapted'!L30*100))</f>
        <v>1.0451030553261227</v>
      </c>
      <c r="M30" s="102">
        <f>IF('[1]Removals_adapted'!M30=0,"",IF('[1]A.1.1.'!M30=0,"",+'[1]A.1.1._adapted'!M30/'[1]Removals_adapted'!M30*100))</f>
        <v>1.105329764081816</v>
      </c>
      <c r="N30" s="99">
        <f>IF('[1]Removals_adapted'!N30=0,"",IF('[1]A.1.1.'!N30=0,"",+'[1]A.1.1._adapted'!N30/'[1]Removals_adapted'!N30*100))</f>
        <v>1.3876040703052728</v>
      </c>
      <c r="O30" s="102">
        <f>IF('[1]Removals_adapted'!O30=0,"",IF('[1]A.1.1.'!O30=0,"",+'[1]A.1.1._adapted'!O30/'[1]Removals_adapted'!O30*100))</f>
        <v>1.4078310602727673</v>
      </c>
      <c r="P30" s="102">
        <f>IF('[1]Removals_adapted'!P30=0,"",IF('[1]A.1.1.'!P30=0,"",+'[1]A.1.1._adapted'!P30/'[1]Removals_adapted'!P30*100))</f>
        <v>1.400342305896997</v>
      </c>
      <c r="Q30" s="100">
        <f>IF('[1]Removals_adapted'!Q30=0,"",IF('[1]A.1.1.'!Q30=0,"",+'[1]A.1.1._adapted'!Q30/'[1]Removals_adapted'!Q30*100))</f>
        <v>1.3935124254857938</v>
      </c>
      <c r="R30" s="94"/>
      <c r="S30" s="94"/>
      <c r="T30" s="94"/>
      <c r="U30" s="94"/>
      <c r="V30" s="94"/>
      <c r="W30" s="94"/>
      <c r="X30" s="94"/>
    </row>
    <row r="31" spans="1:24" ht="15">
      <c r="A31" s="97">
        <f>+A30+1</f>
        <v>19</v>
      </c>
      <c r="B31" s="107" t="s">
        <v>27</v>
      </c>
      <c r="C31" s="102">
        <f>IF('[1]Removals_adapted'!C31=0,"",IF('[1]A.1.1.'!C31=0,"",+'[1]A.1.1._adapted'!C31/'[1]Removals_adapted'!C31*100))</f>
        <v>0.5002501250625313</v>
      </c>
      <c r="D31" s="102">
        <f>IF('[1]Removals_adapted'!D31=0,"",IF('[1]A.1.1.'!D31=0,"",+'[1]A.1.1._adapted'!D31/'[1]Removals_adapted'!D31*100))</f>
        <v>0.4847309743092583</v>
      </c>
      <c r="E31" s="99">
        <f>IF('[1]Removals_adapted'!E31=0,"",IF('[1]A.1.1.'!E31=0,"",+'[1]A.1.1._adapted'!E31/'[1]Removals_adapted'!E31*100))</f>
        <v>0.49965024482861997</v>
      </c>
      <c r="F31" s="99">
        <f>IF('[1]Removals_adapted'!F31=0,"",IF('[1]A.1.1.'!F31=0,"",+'[1]A.1.1._adapted'!F31/'[1]Removals_adapted'!F31*100))</f>
        <v>0.5165289256198348</v>
      </c>
      <c r="G31" s="99">
        <f>IF('[1]Removals_adapted'!G31=0,"",IF('[1]A.1.1.'!G31=0,"",+'[1]A.1.1._adapted'!G31/'[1]Removals_adapted'!G31*100))</f>
        <v>0.5659309564233164</v>
      </c>
      <c r="H31" s="99">
        <f>IF('[1]Removals_adapted'!H31=0,"",IF('[1]A.1.1.'!H31=0,"",+'[1]A.1.1._adapted'!H31/'[1]Removals_adapted'!H31*100))</f>
        <v>0.5127153404429861</v>
      </c>
      <c r="I31" s="99">
        <f>IF('[1]Removals_adapted'!I31=0,"",IF('[1]A.1.1.'!I31=0,"",+'[1]A.1.1._adapted'!I31/'[1]Removals_adapted'!I31*100))</f>
        <v>0.4844491812808836</v>
      </c>
      <c r="J31" s="99">
        <f>IF('[1]Removals_adapted'!J31=0,"",IF('[1]A.1.1.'!J31=0,"",+'[1]A.1.1._adapted'!J31/'[1]Removals_adapted'!J31*100))</f>
        <v>0.5133997330321388</v>
      </c>
      <c r="K31" s="99">
        <f>IF('[1]Removals_adapted'!K31=0,"",IF('[1]A.1.1.'!K31=0,"",+'[1]A.1.1._adapted'!K31/'[1]Removals_adapted'!K31*100))</f>
        <v>0.5094762584063582</v>
      </c>
      <c r="L31" s="99">
        <f>IF('[1]Removals_adapted'!L31=0,"",IF('[1]A.1.1.'!L31=0,"",+'[1]A.1.1._adapted'!L31/'[1]Removals_adapted'!L31*100))</f>
        <v>0.46533271288971617</v>
      </c>
      <c r="M31" s="99">
        <f>IF('[1]Removals_adapted'!M31=0,"",IF('[1]A.1.1.'!M31=0,"",+'[1]A.1.1._adapted'!M31/'[1]Removals_adapted'!M31*100))</f>
        <v>0.41677085938151204</v>
      </c>
      <c r="N31" s="99">
        <f>IF('[1]Removals_adapted'!N31=0,"",IF('[1]A.1.1.'!N31=0,"",+'[1]A.1.1._adapted'!N31/'[1]Removals_adapted'!N31*100))</f>
        <v>0.3492107836289985</v>
      </c>
      <c r="O31" s="99">
        <f>IF('[1]Removals_adapted'!O31=0,"",IF('[1]A.1.1.'!O31=0,"",+'[1]A.1.1._adapted'!O31/'[1]Removals_adapted'!O31*100))</f>
        <v>0.3318951211417192</v>
      </c>
      <c r="P31" s="99">
        <f>IF('[1]Removals_adapted'!P31=0,"",IF('[1]A.1.1.'!P31=0,"",+'[1]A.1.1._adapted'!P31/'[1]Removals_adapted'!P31*100))</f>
        <v>0.3119540803593711</v>
      </c>
      <c r="Q31" s="100">
        <f>IF('[1]Removals_adapted'!Q31=0,"",IF('[1]A.1.1.'!Q31=0,"",+'[1]A.1.1._adapted'!Q31/'[1]Removals_adapted'!Q31*100))</f>
        <v>0.2970357613234487</v>
      </c>
      <c r="R31" s="94"/>
      <c r="S31" s="94"/>
      <c r="T31" s="94"/>
      <c r="U31" s="94"/>
      <c r="V31" s="94"/>
      <c r="W31" s="94"/>
      <c r="X31" s="94"/>
    </row>
    <row r="32" spans="1:24" ht="15">
      <c r="A32" s="97">
        <f>+A31+1</f>
        <v>20</v>
      </c>
      <c r="B32" s="98" t="s">
        <v>28</v>
      </c>
      <c r="C32" s="102">
        <f>IF('[1]Removals_adapted'!C32=0,"",IF('[1]A.1.1.'!C32=0,"",+'[1]A.1.1._adapted'!C32/'[1]Removals_adapted'!C32*100))</f>
        <v>21.903883638088082</v>
      </c>
      <c r="D32" s="102">
        <f>IF('[1]Removals_adapted'!D32=0,"",IF('[1]A.1.1.'!D32=0,"",+'[1]A.1.1._adapted'!D32/'[1]Removals_adapted'!D32*100))</f>
        <v>22.844857868137517</v>
      </c>
      <c r="E32" s="102">
        <f>IF('[1]Removals_adapted'!E32=0,"",IF('[1]A.1.1.'!E32=0,"",+'[1]A.1.1._adapted'!E32/'[1]Removals_adapted'!E32*100))</f>
        <v>25.129893341552688</v>
      </c>
      <c r="F32" s="102">
        <f>IF('[1]Removals_adapted'!F32=0,"",IF('[1]A.1.1.'!F32=0,"",+'[1]A.1.1._adapted'!F32/'[1]Removals_adapted'!F32*100))</f>
        <v>22.131766360604143</v>
      </c>
      <c r="G32" s="102">
        <f>IF('[1]Removals_adapted'!G32=0,"",IF('[1]A.1.1.'!G32=0,"",+'[1]A.1.1._adapted'!G32/'[1]Removals_adapted'!G32*100))</f>
        <v>22.783278757842684</v>
      </c>
      <c r="H32" s="102">
        <f>IF('[1]Removals_adapted'!H32=0,"",IF('[1]A.1.1.'!H32=0,"",+'[1]A.1.1._adapted'!H32/'[1]Removals_adapted'!H32*100))</f>
        <v>22.117965410752802</v>
      </c>
      <c r="I32" s="102">
        <f>IF('[1]Removals_adapted'!I32=0,"",IF('[1]A.1.1.'!I32=0,"",+'[1]A.1.1._adapted'!I32/'[1]Removals_adapted'!I32*100))</f>
        <v>18.981180949970643</v>
      </c>
      <c r="J32" s="102">
        <f>IF('[1]Removals_adapted'!J32=0,"",IF('[1]A.1.1.'!J32=0,"",+'[1]A.1.1._adapted'!J32/'[1]Removals_adapted'!J32*100))</f>
        <v>17.772728828386892</v>
      </c>
      <c r="K32" s="102">
        <f>IF('[1]Removals_adapted'!K32=0,"",IF('[1]A.1.1.'!K32=0,"",+'[1]A.1.1._adapted'!K32/'[1]Removals_adapted'!K32*100))</f>
        <v>19.01655229117892</v>
      </c>
      <c r="L32" s="102">
        <f>IF('[1]Removals_adapted'!L32=0,"",IF('[1]A.1.1.'!L32=0,"",+'[1]A.1.1._adapted'!L32/'[1]Removals_adapted'!L32*100))</f>
        <v>19.317742557064825</v>
      </c>
      <c r="M32" s="102">
        <f>IF('[1]Removals_adapted'!M32=0,"",IF('[1]A.1.1.'!M32=0,"",+'[1]A.1.1._adapted'!M32/'[1]Removals_adapted'!M32*100))</f>
        <v>16.83983532640659</v>
      </c>
      <c r="N32" s="102">
        <f>IF('[1]Removals_adapted'!N32=0,"",IF('[1]A.1.1.'!N32=0,"",+'[1]A.1.1._adapted'!N32/'[1]Removals_adapted'!N32*100))</f>
        <v>19.49436261896419</v>
      </c>
      <c r="O32" s="102">
        <f>IF('[1]Removals_adapted'!O32=0,"",IF('[1]A.1.1.'!O32=0,"",+'[1]A.1.1._adapted'!O32/'[1]Removals_adapted'!O32*100))</f>
        <v>18.90961447491466</v>
      </c>
      <c r="P32" s="102">
        <f>IF('[1]Removals_adapted'!P32=0,"",IF('[1]A.1.1.'!P32=0,"",+'[1]A.1.1._adapted'!P32/'[1]Removals_adapted'!P32*100))</f>
        <v>18.755631743413044</v>
      </c>
      <c r="Q32" s="108">
        <f>IF('[1]Removals_adapted'!Q32=0,"",IF('[1]A.1.1.'!Q32=0,"",+'[1]A.1.1._adapted'!Q32/'[1]Removals_adapted'!Q32*100))</f>
        <v>18.889068609510446</v>
      </c>
      <c r="R32" s="94"/>
      <c r="S32" s="94"/>
      <c r="T32" s="94"/>
      <c r="U32" s="94"/>
      <c r="V32" s="94"/>
      <c r="W32" s="94"/>
      <c r="X32" s="94"/>
    </row>
    <row r="33" spans="1:24" ht="15">
      <c r="A33" s="103"/>
      <c r="B33" s="104" t="s">
        <v>29</v>
      </c>
      <c r="C33" s="105">
        <f>IF('[1]Removals_adapted'!C33=0,"",IF('[1]A.1.1.'!C33=0,"",+'[1]A.1.1._adapted'!C33/'[1]Removals_adapted'!C33*100))</f>
        <v>28.274527017555727</v>
      </c>
      <c r="D33" s="105">
        <f>IF('[1]Removals_adapted'!D33=0,"",IF('[1]A.1.1.'!D33=0,"",+'[1]A.1.1._adapted'!D33/'[1]Removals_adapted'!D33*100))</f>
        <v>28.322369010759317</v>
      </c>
      <c r="E33" s="105">
        <f>IF('[1]Removals_adapted'!E33=0,"",IF('[1]A.1.1.'!E33=0,"",+'[1]A.1.1._adapted'!E33/'[1]Removals_adapted'!E33*100))</f>
        <v>28.04114963476549</v>
      </c>
      <c r="F33" s="105">
        <f>IF('[1]Removals_adapted'!F33=0,"",IF('[1]A.1.1.'!F33=0,"",+'[1]A.1.1._adapted'!F33/'[1]Removals_adapted'!F33*100))</f>
        <v>27.532047000328813</v>
      </c>
      <c r="G33" s="105">
        <f>IF('[1]Removals_adapted'!G33=0,"",IF('[1]A.1.1.'!G33=0,"",+'[1]A.1.1._adapted'!G33/'[1]Removals_adapted'!G33*100))</f>
        <v>26.50875880216409</v>
      </c>
      <c r="H33" s="105">
        <f>IF('[1]Removals_adapted'!H33=0,"",IF('[1]A.1.1.'!H33=0,"",+'[1]A.1.1._adapted'!H33/'[1]Removals_adapted'!H33*100))</f>
        <v>25.8483856488516</v>
      </c>
      <c r="I33" s="105">
        <f>IF('[1]Removals_adapted'!I33=0,"",IF('[1]A.1.1.'!I33=0,"",+'[1]A.1.1._adapted'!I33/'[1]Removals_adapted'!I33*100))</f>
        <v>26.68940806809173</v>
      </c>
      <c r="J33" s="105">
        <f>IF('[1]Removals_adapted'!J33=0,"",IF('[1]A.1.1.'!J33=0,"",+'[1]A.1.1._adapted'!J33/'[1]Removals_adapted'!J33*100))</f>
        <v>25.67794023167559</v>
      </c>
      <c r="K33" s="105">
        <f>IF('[1]Removals_adapted'!K33=0,"",IF('[1]A.1.1.'!K33=0,"",+'[1]A.1.1._adapted'!K33/'[1]Removals_adapted'!K33*100))</f>
        <v>25.43465918945971</v>
      </c>
      <c r="L33" s="105">
        <f>IF('[1]Removals_adapted'!L33=0,"",IF('[1]A.1.1.'!L33=0,"",+'[1]A.1.1._adapted'!L33/'[1]Removals_adapted'!L33*100))</f>
        <v>24.512787988587462</v>
      </c>
      <c r="M33" s="105">
        <f>IF('[1]Removals_adapted'!M33=0,"",IF('[1]A.1.1.'!M33=0,"",+'[1]A.1.1._adapted'!M33/'[1]Removals_adapted'!M33*100))</f>
        <v>25.288740407740846</v>
      </c>
      <c r="N33" s="105">
        <f>IF('[1]Removals_adapted'!N33=0,"",IF('[1]A.1.1.'!N33=0,"",+'[1]A.1.1._adapted'!N33/'[1]Removals_adapted'!N33*100))</f>
        <v>27.319846162796996</v>
      </c>
      <c r="O33" s="105">
        <f>IF('[1]Removals_adapted'!O33=0,"",IF('[1]A.1.1.'!O33=0,"",+'[1]A.1.1._adapted'!O33/'[1]Removals_adapted'!O33*100))</f>
        <v>29.846833294383508</v>
      </c>
      <c r="P33" s="105">
        <f>IF('[1]Removals_adapted'!P33=0,"",IF('[1]A.1.1.'!P33=0,"",+'[1]A.1.1._adapted'!P33/'[1]Removals_adapted'!P33*100))</f>
        <v>26.961521287642253</v>
      </c>
      <c r="Q33" s="106">
        <f>IF('[1]Removals_adapted'!Q33=0,"",IF('[1]A.1.1.'!Q33=0,"",+'[1]A.1.1._adapted'!Q33/'[1]Removals_adapted'!Q33*100))</f>
        <v>24.306088015983413</v>
      </c>
      <c r="R33" s="94"/>
      <c r="S33" s="94"/>
      <c r="T33" s="94"/>
      <c r="U33" s="94"/>
      <c r="V33" s="94"/>
      <c r="W33" s="94"/>
      <c r="X33" s="94"/>
    </row>
    <row r="34" spans="1:24" ht="15">
      <c r="A34" s="97">
        <f>+A32+1</f>
        <v>21</v>
      </c>
      <c r="B34" s="107" t="s">
        <v>30</v>
      </c>
      <c r="C34" s="99">
        <f>IF('[1]Removals_adapted'!C34=0,"",IF('[1]A.1.1.'!C34=0,"",+'[1]A.1.1._adapted'!C34/'[1]Removals_adapted'!C34*100))</f>
        <v>69.01287553648069</v>
      </c>
      <c r="D34" s="99">
        <f>IF('[1]Removals_adapted'!D34=0,"",IF('[1]A.1.1.'!D34=0,"",+'[1]A.1.1._adapted'!D34/'[1]Removals_adapted'!D34*100))</f>
        <v>69.01287553648069</v>
      </c>
      <c r="E34" s="99">
        <f>IF('[1]Removals_adapted'!E34=0,"",IF('[1]A.1.1.'!E34=0,"",+'[1]A.1.1._adapted'!E34/'[1]Removals_adapted'!E34*100))</f>
        <v>69.01287553648069</v>
      </c>
      <c r="F34" s="99">
        <f>IF('[1]Removals_adapted'!F34=0,"",IF('[1]A.1.1.'!F34=0,"",+'[1]A.1.1._adapted'!F34/'[1]Removals_adapted'!F34*100))</f>
        <v>69.01287553648069</v>
      </c>
      <c r="G34" s="99">
        <f>IF('[1]Removals_adapted'!G34=0,"",IF('[1]A.1.1.'!G34=0,"",+'[1]A.1.1._adapted'!G34/'[1]Removals_adapted'!G34*100))</f>
        <v>69.01287553648069</v>
      </c>
      <c r="H34" s="99">
        <f>IF('[1]Removals_adapted'!H34=0,"",IF('[1]A.1.1.'!H34=0,"",+'[1]A.1.1._adapted'!H34/'[1]Removals_adapted'!H34*100))</f>
        <v>69.01287553648069</v>
      </c>
      <c r="I34" s="99">
        <f>IF('[1]Removals_adapted'!I34=0,"",IF('[1]A.1.1.'!I34=0,"",+'[1]A.1.1._adapted'!I34/'[1]Removals_adapted'!I34*100))</f>
        <v>69.01287553648069</v>
      </c>
      <c r="J34" s="99">
        <f>IF('[1]Removals_adapted'!J34=0,"",IF('[1]A.1.1.'!J34=0,"",+'[1]A.1.1._adapted'!J34/'[1]Removals_adapted'!J34*100))</f>
        <v>70.58823529411765</v>
      </c>
      <c r="K34" s="99">
        <f>IF('[1]Removals_adapted'!K34=0,"",IF('[1]A.1.1.'!K34=0,"",+'[1]A.1.1._adapted'!K34/'[1]Removals_adapted'!K34*100))</f>
        <v>71.2134632418069</v>
      </c>
      <c r="L34" s="99">
        <f>IF('[1]Removals_adapted'!L34=0,"",IF('[1]A.1.1.'!L34=0,"",+'[1]A.1.1._adapted'!L34/'[1]Removals_adapted'!L34*100))</f>
        <v>70.27972027972028</v>
      </c>
      <c r="M34" s="102">
        <f>IF('[1]Removals_adapted'!M34=0,"",IF('[1]A.1.1.'!M34=0,"",+'[1]A.1.1._adapted'!M34/'[1]Removals_adapted'!M34*100))</f>
        <v>74.95183044315993</v>
      </c>
      <c r="N34" s="99">
        <f>IF('[1]Removals_adapted'!N34=0,"",IF('[1]A.1.1.'!N34=0,"",+'[1]A.1.1._adapted'!N34/'[1]Removals_adapted'!N34*100))</f>
        <v>60.876369327073554</v>
      </c>
      <c r="O34" s="99">
        <f>IF('[1]Removals_adapted'!O34=0,"",IF('[1]A.1.1.'!O34=0,"",+'[1]A.1.1._adapted'!O34/'[1]Removals_adapted'!O34*100))</f>
        <v>60.876369327073554</v>
      </c>
      <c r="P34" s="102">
        <f>IF('[1]Removals_adapted'!P34=0,"",IF('[1]A.1.1.'!P34=0,"",+'[1]A.1.1._adapted'!P34/'[1]Removals_adapted'!P34*100))</f>
        <v>90.4201680672269</v>
      </c>
      <c r="Q34" s="108">
        <f>IF('[1]Removals_adapted'!Q34=0,"",IF('[1]A.1.1.'!Q34=0,"",+'[1]A.1.1._adapted'!Q34/'[1]Removals_adapted'!Q34*100))</f>
        <v>84.47432762836186</v>
      </c>
      <c r="R34" s="94"/>
      <c r="S34" s="94"/>
      <c r="T34" s="94"/>
      <c r="U34" s="94"/>
      <c r="V34" s="94"/>
      <c r="W34" s="94"/>
      <c r="X34" s="94"/>
    </row>
    <row r="35" spans="1:24" ht="16.5">
      <c r="A35" s="97">
        <f aca="true" t="shared" si="2" ref="A35:A50">+A34+1</f>
        <v>22</v>
      </c>
      <c r="B35" s="107" t="s">
        <v>82</v>
      </c>
      <c r="C35" s="109">
        <f>IF('[1]Removals_adapted'!C35=0,"",IF('[1]A.1.1.'!C35=0,"",+'[1]A.1.1._adapted'!C35/'[1]Removals_adapted'!C35*100))</f>
      </c>
      <c r="D35" s="109">
        <f>IF('[1]Removals_adapted'!D35=0,"",IF('[1]A.1.1.'!D35=0,"",+'[1]A.1.1._adapted'!D35/'[1]Removals_adapted'!D35*100))</f>
      </c>
      <c r="E35" s="109">
        <f>IF('[1]Removals_adapted'!E35=0,"",IF('[1]A.1.1.'!E35=0,"",+'[1]A.1.1._adapted'!E35/'[1]Removals_adapted'!E35*100))</f>
      </c>
      <c r="F35" s="109">
        <f>IF('[1]Removals_adapted'!F35=0,"",IF('[1]A.1.1.'!F35=0,"",+'[1]A.1.1._adapted'!F35/'[1]Removals_adapted'!F35*100))</f>
      </c>
      <c r="G35" s="109">
        <f>IF('[1]Removals_adapted'!G35=0,"",IF('[1]A.1.1.'!G35=0,"",+'[1]A.1.1._adapted'!G35/'[1]Removals_adapted'!G35*100))</f>
      </c>
      <c r="H35" s="109">
        <f>IF('[1]Removals_adapted'!H35=0,"",IF('[1]A.1.1.'!H35=0,"",+'[1]A.1.1._adapted'!H35/'[1]Removals_adapted'!H35*100))</f>
      </c>
      <c r="I35" s="109">
        <f>IF('[1]Removals_adapted'!I35=0,"",IF('[1]A.1.1.'!I35=0,"",+'[1]A.1.1._adapted'!I35/'[1]Removals_adapted'!I35*100))</f>
      </c>
      <c r="J35" s="109">
        <f>IF('[1]Removals_adapted'!J35=0,"",IF('[1]A.1.1.'!J35=0,"",+'[1]A.1.1._adapted'!J35/'[1]Removals_adapted'!J35*100))</f>
      </c>
      <c r="K35" s="109">
        <f>IF('[1]Removals_adapted'!K35=0,"",IF('[1]A.1.1.'!K35=0,"",+'[1]A.1.1._adapted'!K35/'[1]Removals_adapted'!K35*100))</f>
      </c>
      <c r="L35" s="109">
        <f>IF('[1]Removals_adapted'!L35=0,"",IF('[1]A.1.1.'!L35=0,"",+'[1]A.1.1._adapted'!L35/'[1]Removals_adapted'!L35*100))</f>
      </c>
      <c r="M35" s="109">
        <f>IF('[1]Removals_adapted'!M35=0,"",IF('[1]A.1.1.'!M35=0,"",+'[1]A.1.1._adapted'!M35/'[1]Removals_adapted'!M35*100))</f>
      </c>
      <c r="N35" s="109">
        <f>IF('[1]Removals_adapted'!N35=0,"",IF('[1]A.1.1.'!N35=0,"",+'[1]A.1.1._adapted'!N35/'[1]Removals_adapted'!N35*100))</f>
      </c>
      <c r="O35" s="109">
        <f>IF('[1]Removals_adapted'!O35=0,"",IF('[1]A.1.1.'!O35=0,"",+'[1]A.1.1._adapted'!O35/'[1]Removals_adapted'!O35*100))</f>
      </c>
      <c r="P35" s="109">
        <f>IF('[1]Removals_adapted'!P35=0,"",IF('[1]A.1.1.'!P35=0,"",+'[1]A.1.1._adapted'!P35/'[1]Removals_adapted'!P35*100))</f>
      </c>
      <c r="Q35" s="110">
        <f>IF('[1]Removals_adapted'!Q35=0,"",IF('[1]A.1.1.'!Q35=0,"",+'[1]A.1.1._adapted'!Q35/'[1]Removals_adapted'!Q35*100))</f>
      </c>
      <c r="R35" s="94"/>
      <c r="S35" s="94"/>
      <c r="T35" s="94"/>
      <c r="U35" s="94"/>
      <c r="V35" s="94"/>
      <c r="W35" s="94"/>
      <c r="X35" s="94"/>
    </row>
    <row r="36" spans="1:24" ht="15">
      <c r="A36" s="97">
        <f t="shared" si="2"/>
        <v>23</v>
      </c>
      <c r="B36" s="98" t="s">
        <v>32</v>
      </c>
      <c r="C36" s="102">
        <f>IF('[1]Removals_adapted'!C36=0,"",IF('[1]A.1.1.'!C36=0,"",+'[1]A.1.1._adapted'!C36/'[1]Removals_adapted'!C36*100))</f>
        <v>20.516569200779728</v>
      </c>
      <c r="D36" s="102">
        <f>IF('[1]Removals_adapted'!D36=0,"",IF('[1]A.1.1.'!D36=0,"",+'[1]A.1.1._adapted'!D36/'[1]Removals_adapted'!D36*100))</f>
        <v>35.17994338859685</v>
      </c>
      <c r="E36" s="102">
        <f>IF('[1]Removals_adapted'!E36=0,"",IF('[1]A.1.1.'!E36=0,"",+'[1]A.1.1._adapted'!E36/'[1]Removals_adapted'!E36*100))</f>
        <v>35.83815028901734</v>
      </c>
      <c r="F36" s="102">
        <f>IF('[1]Removals_adapted'!F36=0,"",IF('[1]A.1.1.'!F36=0,"",+'[1]A.1.1._adapted'!F36/'[1]Removals_adapted'!F36*100))</f>
        <v>36.62299239222316</v>
      </c>
      <c r="G36" s="102">
        <f>IF('[1]Removals_adapted'!G36=0,"",IF('[1]A.1.1.'!G36=0,"",+'[1]A.1.1._adapted'!G36/'[1]Removals_adapted'!G36*100))</f>
        <v>36.20545073375262</v>
      </c>
      <c r="H36" s="102">
        <f>IF('[1]Removals_adapted'!H36=0,"",IF('[1]A.1.1.'!H36=0,"",+'[1]A.1.1._adapted'!H36/'[1]Removals_adapted'!H36*100))</f>
        <v>36.892596454640255</v>
      </c>
      <c r="I36" s="102">
        <f>IF('[1]Removals_adapted'!I36=0,"",IF('[1]A.1.1.'!I36=0,"",+'[1]A.1.1._adapted'!I36/'[1]Removals_adapted'!I36*100))</f>
        <v>39.1976692066338</v>
      </c>
      <c r="J36" s="102">
        <f>IF('[1]Removals_adapted'!J36=0,"",IF('[1]A.1.1.'!J36=0,"",+'[1]A.1.1._adapted'!J36/'[1]Removals_adapted'!J36*100))</f>
        <v>25.39325842696629</v>
      </c>
      <c r="K36" s="102">
        <f>IF('[1]Removals_adapted'!K36=0,"",IF('[1]A.1.1.'!K36=0,"",+'[1]A.1.1._adapted'!K36/'[1]Removals_adapted'!K36*100))</f>
        <v>23.647469458987782</v>
      </c>
      <c r="L36" s="102">
        <f>IF('[1]Removals_adapted'!L36=0,"",IF('[1]A.1.1.'!L36=0,"",+'[1]A.1.1._adapted'!L36/'[1]Removals_adapted'!L36*100))</f>
        <v>36.759457530335474</v>
      </c>
      <c r="M36" s="102">
        <f>IF('[1]Removals_adapted'!M36=0,"",IF('[1]A.1.1.'!M36=0,"",+'[1]A.1.1._adapted'!M36/'[1]Removals_adapted'!M36*100))</f>
        <v>37.197358767424795</v>
      </c>
      <c r="N36" s="102">
        <f>IF('[1]Removals_adapted'!N36=0,"",IF('[1]A.1.1.'!N36=0,"",+'[1]A.1.1._adapted'!N36/'[1]Removals_adapted'!N36*100))</f>
        <v>40.21917808219178</v>
      </c>
      <c r="O36" s="102">
        <f>IF('[1]Removals_adapted'!O36=0,"",IF('[1]A.1.1.'!O36=0,"",+'[1]A.1.1._adapted'!O36/'[1]Removals_adapted'!O36*100))</f>
        <v>53.258110014104375</v>
      </c>
      <c r="P36" s="102">
        <f>IF('[1]Removals_adapted'!P36=0,"",IF('[1]A.1.1.'!P36=0,"",+'[1]A.1.1._adapted'!P36/'[1]Removals_adapted'!P36*100))</f>
        <v>48.71722582464054</v>
      </c>
      <c r="Q36" s="100">
        <f>IF('[1]Removals_adapted'!Q36=0,"",IF('[1]A.1.1.'!Q36=0,"",+'[1]A.1.1._adapted'!Q36/'[1]Removals_adapted'!Q36*100))</f>
        <v>48.71722582464054</v>
      </c>
      <c r="R36" s="94"/>
      <c r="S36" s="94"/>
      <c r="T36" s="94"/>
      <c r="U36" s="94"/>
      <c r="V36" s="94"/>
      <c r="W36" s="94"/>
      <c r="X36" s="94"/>
    </row>
    <row r="37" spans="1:24" ht="17.25">
      <c r="A37" s="97">
        <f t="shared" si="2"/>
        <v>24</v>
      </c>
      <c r="B37" s="107" t="s">
        <v>83</v>
      </c>
      <c r="C37" s="109">
        <f>IF('[1]Removals_adapted'!C37=0,"",IF('[1]A.1.1.'!C37=0,"",+'[1]A.1.1._adapted'!C37/'[1]Removals_adapted'!C37*100))</f>
      </c>
      <c r="D37" s="109">
        <f>IF('[1]Removals_adapted'!D37=0,"",IF('[1]A.1.1.'!D37=0,"",+'[1]A.1.1._adapted'!D37/'[1]Removals_adapted'!D37*100))</f>
      </c>
      <c r="E37" s="109">
        <f>IF('[1]Removals_adapted'!E37=0,"",IF('[1]A.1.1.'!E37=0,"",+'[1]A.1.1._adapted'!E37/'[1]Removals_adapted'!E37*100))</f>
      </c>
      <c r="F37" s="109">
        <f>IF('[1]Removals_adapted'!F37=0,"",IF('[1]A.1.1.'!F37=0,"",+'[1]A.1.1._adapted'!F37/'[1]Removals_adapted'!F37*100))</f>
      </c>
      <c r="G37" s="109">
        <f>IF('[1]Removals_adapted'!G37=0,"",IF('[1]A.1.1.'!G37=0,"",+'[1]A.1.1._adapted'!G37/'[1]Removals_adapted'!G37*100))</f>
      </c>
      <c r="H37" s="109">
        <f>IF('[1]Removals_adapted'!H37=0,"",IF('[1]A.1.1.'!H37=0,"",+'[1]A.1.1._adapted'!H37/'[1]Removals_adapted'!H37*100))</f>
      </c>
      <c r="I37" s="109">
        <f>IF('[1]Removals_adapted'!I37=0,"",IF('[1]A.1.1.'!I37=0,"",+'[1]A.1.1._adapted'!I37/'[1]Removals_adapted'!I37*100))</f>
      </c>
      <c r="J37" s="109">
        <f>IF('[1]Removals_adapted'!J37=0,"",IF('[1]A.1.1.'!J37=0,"",+'[1]A.1.1._adapted'!J37/'[1]Removals_adapted'!J37*100))</f>
      </c>
      <c r="K37" s="109">
        <f>IF('[1]Removals_adapted'!K37=0,"",IF('[1]A.1.1.'!K37=0,"",+'[1]A.1.1._adapted'!K37/'[1]Removals_adapted'!K37*100))</f>
      </c>
      <c r="L37" s="109">
        <f>IF('[1]Removals_adapted'!L37=0,"",IF('[1]A.1.1.'!L37=0,"",+'[1]A.1.1._adapted'!L37/'[1]Removals_adapted'!L37*100))</f>
      </c>
      <c r="M37" s="109">
        <f>IF('[1]Removals_adapted'!M37=0,"",IF('[1]A.1.1.'!M37=0,"",+'[1]A.1.1._adapted'!M37/'[1]Removals_adapted'!M37*100))</f>
      </c>
      <c r="N37" s="109">
        <f>IF('[1]Removals_adapted'!N37=0,"",IF('[1]A.1.1.'!N37=0,"",+'[1]A.1.1._adapted'!N37/'[1]Removals_adapted'!N37*100))</f>
      </c>
      <c r="O37" s="99">
        <f>IF('[1]Removals_adapted'!O37=0,"",IF('[1]A.1.1.'!O37=0,"",+'[1]A.1.1._adapted'!O37/'[1]Removals_adapted'!O37*100))</f>
        <v>33.3176912247771</v>
      </c>
      <c r="P37" s="102">
        <f>IF('[1]Removals_adapted'!P37=0,"",IF('[1]A.1.1.'!P37=0,"",+'[1]A.1.1._adapted'!P37/'[1]Removals_adapted'!P37*100))</f>
        <v>34.59521973785659</v>
      </c>
      <c r="Q37" s="108">
        <f>IF('[1]Removals_adapted'!Q37=0,"",IF('[1]A.1.1.'!Q37=0,"",+'[1]A.1.1._adapted'!Q37/'[1]Removals_adapted'!Q37*100))</f>
        <v>40.3921568627451</v>
      </c>
      <c r="R37" s="94"/>
      <c r="S37" s="94"/>
      <c r="T37" s="94"/>
      <c r="U37" s="94"/>
      <c r="V37" s="94"/>
      <c r="W37" s="94"/>
      <c r="X37" s="94"/>
    </row>
    <row r="38" spans="1:24" ht="15">
      <c r="A38" s="112">
        <f t="shared" si="2"/>
        <v>25</v>
      </c>
      <c r="B38" s="113" t="s">
        <v>34</v>
      </c>
      <c r="C38" s="102">
        <f>IF('[1]Removals_adapted'!C38=0,"",IF('[1]A.1.1.'!C38=0,"",+'[1]A.1.1._adapted'!C38/'[1]Removals_adapted'!C38*100))</f>
        <v>28.000000000000004</v>
      </c>
      <c r="D38" s="102">
        <f>IF('[1]Removals_adapted'!D38=0,"",IF('[1]A.1.1.'!D38=0,"",+'[1]A.1.1._adapted'!D38/'[1]Removals_adapted'!D38*100))</f>
        <v>28.57142857142857</v>
      </c>
      <c r="E38" s="102">
        <f>IF('[1]Removals_adapted'!E38=0,"",IF('[1]A.1.1.'!E38=0,"",+'[1]A.1.1._adapted'!E38/'[1]Removals_adapted'!E38*100))</f>
        <v>27.027027027027028</v>
      </c>
      <c r="F38" s="102">
        <f>IF('[1]Removals_adapted'!F38=0,"",IF('[1]A.1.1.'!F38=0,"",+'[1]A.1.1._adapted'!F38/'[1]Removals_adapted'!F38*100))</f>
        <v>27.941176470588236</v>
      </c>
      <c r="G38" s="102">
        <f>IF('[1]Removals_adapted'!G38=0,"",IF('[1]A.1.1.'!G38=0,"",+'[1]A.1.1._adapted'!G38/'[1]Removals_adapted'!G38*100))</f>
        <v>30.800542740841248</v>
      </c>
      <c r="H38" s="102">
        <f>IF('[1]Removals_adapted'!H38=0,"",IF('[1]A.1.1.'!H38=0,"",+'[1]A.1.1._adapted'!H38/'[1]Removals_adapted'!H38*100))</f>
        <v>30.666666666666664</v>
      </c>
      <c r="I38" s="102">
        <f>IF('[1]Removals_adapted'!I38=0,"",IF('[1]A.1.1.'!I38=0,"",+'[1]A.1.1._adapted'!I38/'[1]Removals_adapted'!I38*100))</f>
        <v>31.034482758620683</v>
      </c>
      <c r="J38" s="102">
        <f>IF('[1]Removals_adapted'!J38=0,"",IF('[1]A.1.1.'!J38=0,"",+'[1]A.1.1._adapted'!J38/'[1]Removals_adapted'!J38*100))</f>
        <v>31.72119487908962</v>
      </c>
      <c r="K38" s="102">
        <f>IF('[1]Removals_adapted'!K38=0,"",IF('[1]A.1.1.'!K38=0,"",+'[1]A.1.1._adapted'!K38/'[1]Removals_adapted'!K38*100))</f>
        <v>33.11582381729201</v>
      </c>
      <c r="L38" s="102">
        <f>IF('[1]Removals_adapted'!L38=0,"",IF('[1]A.1.1.'!L38=0,"",+'[1]A.1.1._adapted'!L38/'[1]Removals_adapted'!L38*100))</f>
        <v>32.069510268562404</v>
      </c>
      <c r="M38" s="102">
        <f>IF('[1]Removals_adapted'!M38=0,"",IF('[1]A.1.1.'!M38=0,"",+'[1]A.1.1._adapted'!M38/'[1]Removals_adapted'!M38*100))</f>
        <v>33.12101910828026</v>
      </c>
      <c r="N38" s="102">
        <f>IF('[1]Removals_adapted'!N38=0,"",IF('[1]A.1.1.'!N38=0,"",+'[1]A.1.1._adapted'!N38/'[1]Removals_adapted'!N38*100))</f>
        <v>33.64312267657993</v>
      </c>
      <c r="O38" s="102">
        <f>IF('[1]Removals_adapted'!O38=0,"",IF('[1]A.1.1.'!O38=0,"",+'[1]A.1.1._adapted'!O38/'[1]Removals_adapted'!O38*100))</f>
        <v>38.13747228381374</v>
      </c>
      <c r="P38" s="102">
        <f>IF('[1]Removals_adapted'!P38=0,"",IF('[1]A.1.1.'!P38=0,"",+'[1]A.1.1._adapted'!P38/'[1]Removals_adapted'!P38*100))</f>
        <v>93.97363465160075</v>
      </c>
      <c r="Q38" s="108">
        <f>IF('[1]Removals_adapted'!Q38=0,"",IF('[1]A.1.1.'!Q38=0,"",+'[1]A.1.1._adapted'!Q38/'[1]Removals_adapted'!Q38*100))</f>
        <v>101.29032258064517</v>
      </c>
      <c r="R38" s="94"/>
      <c r="S38" s="94"/>
      <c r="T38" s="94"/>
      <c r="U38" s="94"/>
      <c r="V38" s="94"/>
      <c r="W38" s="94"/>
      <c r="X38" s="94"/>
    </row>
    <row r="39" spans="1:24" ht="17.25">
      <c r="A39" s="112">
        <f t="shared" si="2"/>
        <v>26</v>
      </c>
      <c r="B39" s="114" t="s">
        <v>84</v>
      </c>
      <c r="C39" s="99">
        <f>IF('[1]Removals_adapted'!C39=0,"",IF('[1]A.1.1.'!C39=0,"",+'[1]A.1.1._adapted'!C39/'[1]Removals_adapted'!C39*100))</f>
        <v>9.399482815304957</v>
      </c>
      <c r="D39" s="99">
        <f>IF('[1]Removals_adapted'!D39=0,"",IF('[1]A.1.1.'!D39=0,"",+'[1]A.1.1._adapted'!D39/'[1]Removals_adapted'!D39*100))</f>
        <v>8.943392211108748</v>
      </c>
      <c r="E39" s="102">
        <f>IF('[1]Removals_adapted'!E39=0,"",IF('[1]A.1.1.'!E39=0,"",+'[1]A.1.1._adapted'!E39/'[1]Removals_adapted'!E39*100))</f>
        <v>7.9471640407736</v>
      </c>
      <c r="F39" s="102">
        <f>IF('[1]Removals_adapted'!F39=0,"",IF('[1]A.1.1.'!F39=0,"",+'[1]A.1.1._adapted'!F39/'[1]Removals_adapted'!F39*100))</f>
        <v>7.051455982294898</v>
      </c>
      <c r="G39" s="102">
        <f>IF('[1]Removals_adapted'!G39=0,"",IF('[1]A.1.1.'!G39=0,"",+'[1]A.1.1._adapted'!G39/'[1]Removals_adapted'!G39*100))</f>
        <v>6.905306881672331</v>
      </c>
      <c r="H39" s="102">
        <f>IF('[1]Removals_adapted'!H39=0,"",IF('[1]A.1.1.'!H39=0,"",+'[1]A.1.1._adapted'!H39/'[1]Removals_adapted'!H39*100))</f>
        <v>7.272918640143143</v>
      </c>
      <c r="I39" s="102">
        <f>IF('[1]Removals_adapted'!I39=0,"",IF('[1]A.1.1.'!I39=0,"",+'[1]A.1.1._adapted'!I39/'[1]Removals_adapted'!I39*100))</f>
        <v>7.299428141038472</v>
      </c>
      <c r="J39" s="102">
        <f>IF('[1]Removals_adapted'!J39=0,"",IF('[1]A.1.1.'!J39=0,"",+'[1]A.1.1._adapted'!J39/'[1]Removals_adapted'!J39*100))</f>
        <v>7.901926174809237</v>
      </c>
      <c r="K39" s="102">
        <f>IF('[1]Removals_adapted'!K39=0,"",IF('[1]A.1.1.'!K39=0,"",+'[1]A.1.1._adapted'!K39/'[1]Removals_adapted'!K39*100))</f>
        <v>8.465959328028294</v>
      </c>
      <c r="L39" s="102">
        <f>IF('[1]Removals_adapted'!L39=0,"",IF('[1]A.1.1.'!L39=0,"",+'[1]A.1.1._adapted'!L39/'[1]Removals_adapted'!L39*100))</f>
        <v>7.547169811320755</v>
      </c>
      <c r="M39" s="102">
        <f>IF('[1]Removals_adapted'!M39=0,"",IF('[1]A.1.1.'!M39=0,"",+'[1]A.1.1._adapted'!M39/'[1]Removals_adapted'!M39*100))</f>
        <v>9.801980198019802</v>
      </c>
      <c r="N39" s="102">
        <f>IF('[1]Removals_adapted'!N39=0,"",IF('[1]A.1.1.'!N39=0,"",+'[1]A.1.1._adapted'!N39/'[1]Removals_adapted'!N39*100))</f>
        <v>9.935247563607822</v>
      </c>
      <c r="O39" s="102">
        <f>IF('[1]Removals_adapted'!O39=0,"",IF('[1]A.1.1.'!O39=0,"",+'[1]A.1.1._adapted'!O39/'[1]Removals_adapted'!O39*100))</f>
      </c>
      <c r="P39" s="102">
        <f>IF('[1]Removals_adapted'!P39=0,"",IF('[1]A.1.1.'!P39=0,"",+'[1]A.1.1._adapted'!P39/'[1]Removals_adapted'!P39*100))</f>
        <v>6.78454737651355</v>
      </c>
      <c r="Q39" s="108">
        <f>IF('[1]Removals_adapted'!Q39=0,"",IF('[1]A.1.1.'!Q39=0,"",+'[1]A.1.1._adapted'!Q39/'[1]Removals_adapted'!Q39*100))</f>
        <v>7.363459037711313</v>
      </c>
      <c r="R39" s="94"/>
      <c r="S39" s="94"/>
      <c r="T39" s="94"/>
      <c r="U39" s="94"/>
      <c r="V39" s="94"/>
      <c r="W39" s="94"/>
      <c r="X39" s="94"/>
    </row>
    <row r="40" spans="1:24" ht="17.25">
      <c r="A40" s="112">
        <f t="shared" si="2"/>
        <v>27</v>
      </c>
      <c r="B40" s="114" t="s">
        <v>85</v>
      </c>
      <c r="C40" s="109">
        <f>IF('[1]Removals_adapted'!C40=0,"",IF('[1]A.1.1.'!C40=0,"",+'[1]A.1.1._adapted'!C40/'[1]Removals_adapted'!C40*100))</f>
      </c>
      <c r="D40" s="109">
        <f>IF('[1]Removals_adapted'!D40=0,"",IF('[1]A.1.1.'!D40=0,"",+'[1]A.1.1._adapted'!D40/'[1]Removals_adapted'!D40*100))</f>
      </c>
      <c r="E40" s="109">
        <f>IF('[1]Removals_adapted'!E40=0,"",IF('[1]A.1.1.'!E40=0,"",+'[1]A.1.1._adapted'!E40/'[1]Removals_adapted'!E40*100))</f>
      </c>
      <c r="F40" s="109">
        <f>IF('[1]Removals_adapted'!F40=0,"",IF('[1]A.1.1.'!F40=0,"",+'[1]A.1.1._adapted'!F40/'[1]Removals_adapted'!F40*100))</f>
      </c>
      <c r="G40" s="109">
        <f>IF('[1]Removals_adapted'!G40=0,"",IF('[1]A.1.1.'!G40=0,"",+'[1]A.1.1._adapted'!G40/'[1]Removals_adapted'!G40*100))</f>
      </c>
      <c r="H40" s="109">
        <f>IF('[1]Removals_adapted'!H40=0,"",IF('[1]A.1.1.'!H40=0,"",+'[1]A.1.1._adapted'!H40/'[1]Removals_adapted'!H40*100))</f>
      </c>
      <c r="I40" s="109">
        <f>IF('[1]Removals_adapted'!I40=0,"",IF('[1]A.1.1.'!I40=0,"",+'[1]A.1.1._adapted'!I40/'[1]Removals_adapted'!I40*100))</f>
      </c>
      <c r="J40" s="109">
        <f>IF('[1]Removals_adapted'!J40=0,"",IF('[1]A.1.1.'!J40=0,"",+'[1]A.1.1._adapted'!J40/'[1]Removals_adapted'!J40*100))</f>
      </c>
      <c r="K40" s="109">
        <f>IF('[1]Removals_adapted'!K40=0,"",IF('[1]A.1.1.'!K40=0,"",+'[1]A.1.1._adapted'!K40/'[1]Removals_adapted'!K40*100))</f>
      </c>
      <c r="L40" s="109">
        <f>IF('[1]Removals_adapted'!L40=0,"",IF('[1]A.1.1.'!L40=0,"",+'[1]A.1.1._adapted'!L40/'[1]Removals_adapted'!L40*100))</f>
      </c>
      <c r="M40" s="109">
        <f>IF('[1]Removals_adapted'!M40=0,"",IF('[1]A.1.1.'!M40=0,"",+'[1]A.1.1._adapted'!M40/'[1]Removals_adapted'!M40*100))</f>
      </c>
      <c r="N40" s="109">
        <f>IF('[1]Removals_adapted'!N40=0,"",IF('[1]A.1.1.'!N40=0,"",+'[1]A.1.1._adapted'!N40/'[1]Removals_adapted'!N40*100))</f>
      </c>
      <c r="O40" s="102">
        <f>IF('[1]Removals_adapted'!O40=0,"",IF('[1]A.1.1.'!O40=0,"",+'[1]A.1.1._adapted'!O40/'[1]Removals_adapted'!O40*100))</f>
        <v>37.60484622553588</v>
      </c>
      <c r="P40" s="102">
        <f>IF('[1]Removals_adapted'!P40=0,"",IF('[1]A.1.1.'!P40=0,"",+'[1]A.1.1._adapted'!P40/'[1]Removals_adapted'!P40*100))</f>
        <v>42.968429684296844</v>
      </c>
      <c r="Q40" s="100">
        <f>IF('[1]Removals_adapted'!Q40=0,"",IF('[1]A.1.1.'!Q40=0,"",+'[1]A.1.1._adapted'!Q40/'[1]Removals_adapted'!Q40*100))</f>
        <v>42.968429684296844</v>
      </c>
      <c r="R40" s="94"/>
      <c r="S40" s="94"/>
      <c r="T40" s="94"/>
      <c r="U40" s="94"/>
      <c r="V40" s="94"/>
      <c r="W40" s="94"/>
      <c r="X40" s="94"/>
    </row>
    <row r="41" spans="1:24" ht="16.5">
      <c r="A41" s="112">
        <f t="shared" si="2"/>
        <v>28</v>
      </c>
      <c r="B41" s="114" t="s">
        <v>86</v>
      </c>
      <c r="C41" s="109">
        <f>IF('[1]Removals_adapted'!C41=0,"",IF('[1]A.1.1.'!C41=0,"",+'[1]A.1.1._adapted'!C41/'[1]Removals_adapted'!C41*100))</f>
      </c>
      <c r="D41" s="109">
        <f>IF('[1]Removals_adapted'!D41=0,"",IF('[1]A.1.1.'!D41=0,"",+'[1]A.1.1._adapted'!D41/'[1]Removals_adapted'!D41*100))</f>
      </c>
      <c r="E41" s="109">
        <f>IF('[1]Removals_adapted'!E41=0,"",IF('[1]A.1.1.'!E41=0,"",+'[1]A.1.1._adapted'!E41/'[1]Removals_adapted'!E41*100))</f>
      </c>
      <c r="F41" s="109">
        <f>IF('[1]Removals_adapted'!F41=0,"",IF('[1]A.1.1.'!F41=0,"",+'[1]A.1.1._adapted'!F41/'[1]Removals_adapted'!F41*100))</f>
      </c>
      <c r="G41" s="109">
        <f>IF('[1]Removals_adapted'!G41=0,"",IF('[1]A.1.1.'!G41=0,"",+'[1]A.1.1._adapted'!G41/'[1]Removals_adapted'!G41*100))</f>
      </c>
      <c r="H41" s="109">
        <f>IF('[1]Removals_adapted'!H41=0,"",IF('[1]A.1.1.'!H41=0,"",+'[1]A.1.1._adapted'!H41/'[1]Removals_adapted'!H41*100))</f>
      </c>
      <c r="I41" s="109">
        <f>IF('[1]Removals_adapted'!I41=0,"",IF('[1]A.1.1.'!I41=0,"",+'[1]A.1.1._adapted'!I41/'[1]Removals_adapted'!I41*100))</f>
      </c>
      <c r="J41" s="109">
        <f>IF('[1]Removals_adapted'!J41=0,"",IF('[1]A.1.1.'!J41=0,"",+'[1]A.1.1._adapted'!J41/'[1]Removals_adapted'!J41*100))</f>
      </c>
      <c r="K41" s="109">
        <f>IF('[1]Removals_adapted'!K41=0,"",IF('[1]A.1.1.'!K41=0,"",+'[1]A.1.1._adapted'!K41/'[1]Removals_adapted'!K41*100))</f>
      </c>
      <c r="L41" s="109">
        <f>IF('[1]Removals_adapted'!L41=0,"",IF('[1]A.1.1.'!L41=0,"",+'[1]A.1.1._adapted'!L41/'[1]Removals_adapted'!L41*100))</f>
      </c>
      <c r="M41" s="109">
        <f>IF('[1]Removals_adapted'!M41=0,"",IF('[1]A.1.1.'!M41=0,"",+'[1]A.1.1._adapted'!M41/'[1]Removals_adapted'!M41*100))</f>
      </c>
      <c r="N41" s="109">
        <f>IF('[1]Removals_adapted'!N41=0,"",IF('[1]A.1.1.'!N41=0,"",+'[1]A.1.1._adapted'!N41/'[1]Removals_adapted'!N41*100))</f>
      </c>
      <c r="O41" s="109">
        <f>IF('[1]Removals_adapted'!O41=0,"",IF('[1]A.1.1.'!O41=0,"",+'[1]A.1.1._adapted'!O41/'[1]Removals_adapted'!O41*100))</f>
      </c>
      <c r="P41" s="109">
        <f>IF('[1]Removals_adapted'!P41=0,"",IF('[1]A.1.1.'!P41=0,"",+'[1]A.1.1._adapted'!P41/'[1]Removals_adapted'!P41*100))</f>
      </c>
      <c r="Q41" s="110">
        <f>IF('[1]Removals_adapted'!Q41=0,"",IF('[1]A.1.1.'!Q41=0,"",+'[1]A.1.1._adapted'!Q41/'[1]Removals_adapted'!Q41*100))</f>
      </c>
      <c r="R41" s="94"/>
      <c r="S41" s="94"/>
      <c r="T41" s="94"/>
      <c r="U41" s="94"/>
      <c r="V41" s="94"/>
      <c r="W41" s="94"/>
      <c r="X41" s="94"/>
    </row>
    <row r="42" spans="1:24" ht="15">
      <c r="A42" s="112">
        <f t="shared" si="2"/>
        <v>29</v>
      </c>
      <c r="B42" s="113" t="s">
        <v>38</v>
      </c>
      <c r="C42" s="102">
        <f>IF('[1]Removals_adapted'!C42=0,"",IF('[1]A.1.1.'!C42=0,"",+'[1]A.1.1._adapted'!C42/'[1]Removals_adapted'!C42*100))</f>
        <v>41.62065605716141</v>
      </c>
      <c r="D42" s="102">
        <f>IF('[1]Removals_adapted'!D42=0,"",IF('[1]A.1.1.'!D42=0,"",+'[1]A.1.1._adapted'!D42/'[1]Removals_adapted'!D42*100))</f>
        <v>43.23349537400031</v>
      </c>
      <c r="E42" s="102">
        <f>IF('[1]Removals_adapted'!E42=0,"",IF('[1]A.1.1.'!E42=0,"",+'[1]A.1.1._adapted'!E42/'[1]Removals_adapted'!E42*100))</f>
        <v>45.43182883023583</v>
      </c>
      <c r="F42" s="102">
        <f>IF('[1]Removals_adapted'!F42=0,"",IF('[1]A.1.1.'!F42=0,"",+'[1]A.1.1._adapted'!F42/'[1]Removals_adapted'!F42*100))</f>
        <v>45.0347881087919</v>
      </c>
      <c r="G42" s="102">
        <f>IF('[1]Removals_adapted'!G42=0,"",IF('[1]A.1.1.'!G42=0,"",+'[1]A.1.1._adapted'!G42/'[1]Removals_adapted'!G42*100))</f>
        <v>41.41803015720244</v>
      </c>
      <c r="H42" s="102">
        <f>IF('[1]Removals_adapted'!H42=0,"",IF('[1]A.1.1.'!H42=0,"",+'[1]A.1.1._adapted'!H42/'[1]Removals_adapted'!H42*100))</f>
        <v>45.26487126368748</v>
      </c>
      <c r="I42" s="102">
        <f>IF('[1]Removals_adapted'!I42=0,"",IF('[1]A.1.1.'!I42=0,"",+'[1]A.1.1._adapted'!I42/'[1]Removals_adapted'!I42*100))</f>
        <v>44.525967486692565</v>
      </c>
      <c r="J42" s="102">
        <f>IF('[1]Removals_adapted'!J42=0,"",IF('[1]A.1.1.'!J42=0,"",+'[1]A.1.1._adapted'!J42/'[1]Removals_adapted'!J42*100))</f>
        <v>45.274527452745275</v>
      </c>
      <c r="K42" s="102">
        <f>IF('[1]Removals_adapted'!K42=0,"",IF('[1]A.1.1.'!K42=0,"",+'[1]A.1.1._adapted'!K42/'[1]Removals_adapted'!K42*100))</f>
        <v>45.26477359938603</v>
      </c>
      <c r="L42" s="102">
        <f>IF('[1]Removals_adapted'!L42=0,"",IF('[1]A.1.1.'!L42=0,"",+'[1]A.1.1._adapted'!L42/'[1]Removals_adapted'!L42*100))</f>
        <v>45.15337423312884</v>
      </c>
      <c r="M42" s="102">
        <f>IF('[1]Removals_adapted'!M42=0,"",IF('[1]A.1.1.'!M42=0,"",+'[1]A.1.1._adapted'!M42/'[1]Removals_adapted'!M42*100))</f>
        <v>42.50795245270383</v>
      </c>
      <c r="N42" s="102">
        <f>IF('[1]Removals_adapted'!N42=0,"",IF('[1]A.1.1.'!N42=0,"",+'[1]A.1.1._adapted'!N42/'[1]Removals_adapted'!N42*100))</f>
        <v>43.26047358834244</v>
      </c>
      <c r="O42" s="102">
        <f>IF('[1]Removals_adapted'!O42=0,"",IF('[1]A.1.1.'!O42=0,"",+'[1]A.1.1._adapted'!O42/'[1]Removals_adapted'!O42*100))</f>
        <v>45.12584898122253</v>
      </c>
      <c r="P42" s="102">
        <f>IF('[1]Removals_adapted'!P42=0,"",IF('[1]A.1.1.'!P42=0,"",+'[1]A.1.1._adapted'!P42/'[1]Removals_adapted'!P42*100))</f>
        <v>51.467971530249116</v>
      </c>
      <c r="Q42" s="108">
        <f>IF('[1]Removals_adapted'!Q42=0,"",IF('[1]A.1.1.'!Q42=0,"",+'[1]A.1.1._adapted'!Q42/'[1]Removals_adapted'!Q42*100))</f>
        <v>47.49282085266181</v>
      </c>
      <c r="R42" s="94"/>
      <c r="S42" s="94"/>
      <c r="T42" s="94"/>
      <c r="U42" s="94"/>
      <c r="V42" s="94"/>
      <c r="W42" s="94"/>
      <c r="X42" s="94"/>
    </row>
    <row r="43" spans="1:24" ht="14.25">
      <c r="A43" s="112">
        <f t="shared" si="2"/>
        <v>30</v>
      </c>
      <c r="B43" s="113" t="s">
        <v>39</v>
      </c>
      <c r="C43" s="109">
        <f>IF('[1]Removals_adapted'!C43=0,"",IF('[1]A.1.1.'!C43=0,"",+'[1]A.1.1._adapted'!C43/'[1]Removals_adapted'!C43*100))</f>
      </c>
      <c r="D43" s="109">
        <f>IF('[1]Removals_adapted'!D43=0,"",IF('[1]A.1.1.'!D43=0,"",+'[1]A.1.1._adapted'!D43/'[1]Removals_adapted'!D43*100))</f>
      </c>
      <c r="E43" s="109">
        <f>IF('[1]Removals_adapted'!E43=0,"",IF('[1]A.1.1.'!E43=0,"",+'[1]A.1.1._adapted'!E43/'[1]Removals_adapted'!E43*100))</f>
      </c>
      <c r="F43" s="109">
        <f>IF('[1]Removals_adapted'!F43=0,"",IF('[1]A.1.1.'!F43=0,"",+'[1]A.1.1._adapted'!F43/'[1]Removals_adapted'!F43*100))</f>
      </c>
      <c r="G43" s="109">
        <f>IF('[1]Removals_adapted'!G43=0,"",IF('[1]A.1.1.'!G43=0,"",+'[1]A.1.1._adapted'!G43/'[1]Removals_adapted'!G43*100))</f>
      </c>
      <c r="H43" s="109">
        <f>IF('[1]Removals_adapted'!H43=0,"",IF('[1]A.1.1.'!H43=0,"",+'[1]A.1.1._adapted'!H43/'[1]Removals_adapted'!H43*100))</f>
      </c>
      <c r="I43" s="109">
        <f>IF('[1]Removals_adapted'!I43=0,"",IF('[1]A.1.1.'!I43=0,"",+'[1]A.1.1._adapted'!I43/'[1]Removals_adapted'!I43*100))</f>
      </c>
      <c r="J43" s="109">
        <f>IF('[1]Removals_adapted'!J43=0,"",IF('[1]A.1.1.'!J43=0,"",+'[1]A.1.1._adapted'!J43/'[1]Removals_adapted'!J43*100))</f>
      </c>
      <c r="K43" s="109">
        <f>IF('[1]Removals_adapted'!K43=0,"",IF('[1]A.1.1.'!K43=0,"",+'[1]A.1.1._adapted'!K43/'[1]Removals_adapted'!K43*100))</f>
      </c>
      <c r="L43" s="109">
        <f>IF('[1]Removals_adapted'!L43=0,"",IF('[1]A.1.1.'!L43=0,"",+'[1]A.1.1._adapted'!L43/'[1]Removals_adapted'!L43*100))</f>
      </c>
      <c r="M43" s="109">
        <f>IF('[1]Removals_adapted'!M43=0,"",IF('[1]A.1.1.'!M43=0,"",+'[1]A.1.1._adapted'!M43/'[1]Removals_adapted'!M43*100))</f>
      </c>
      <c r="N43" s="109">
        <f>IF('[1]Removals_adapted'!N43=0,"",IF('[1]A.1.1.'!N43=0,"",+'[1]A.1.1._adapted'!N43/'[1]Removals_adapted'!N43*100))</f>
      </c>
      <c r="O43" s="109">
        <f>IF('[1]Removals_adapted'!O43=0,"",IF('[1]A.1.1.'!O43=0,"",+'[1]A.1.1._adapted'!O43/'[1]Removals_adapted'!O43*100))</f>
      </c>
      <c r="P43" s="109">
        <f>IF('[1]Removals_adapted'!P43=0,"",IF('[1]A.1.1.'!P43=0,"",+'[1]A.1.1._adapted'!P43/'[1]Removals_adapted'!P43*100))</f>
      </c>
      <c r="Q43" s="110">
        <f>IF('[1]Removals_adapted'!Q43=0,"",IF('[1]A.1.1.'!Q43=0,"",+'[1]A.1.1._adapted'!Q43/'[1]Removals_adapted'!Q43*100))</f>
      </c>
      <c r="R43" s="94"/>
      <c r="S43" s="94"/>
      <c r="T43" s="94"/>
      <c r="U43" s="94"/>
      <c r="V43" s="94"/>
      <c r="W43" s="94"/>
      <c r="X43" s="94"/>
    </row>
    <row r="44" spans="1:24" ht="15">
      <c r="A44" s="112">
        <f t="shared" si="2"/>
        <v>31</v>
      </c>
      <c r="B44" s="113" t="s">
        <v>40</v>
      </c>
      <c r="C44" s="102">
        <f>IF('[1]Removals_adapted'!C44=0,"",IF('[1]A.1.1.'!C44=0,"",+'[1]A.1.1._adapted'!C44/'[1]Removals_adapted'!C44*100))</f>
        <v>9.322033898305085</v>
      </c>
      <c r="D44" s="102">
        <f>IF('[1]Removals_adapted'!D44=0,"",IF('[1]A.1.1.'!D44=0,"",+'[1]A.1.1._adapted'!D44/'[1]Removals_adapted'!D44*100))</f>
        <v>9.322033898305085</v>
      </c>
      <c r="E44" s="102">
        <f>IF('[1]Removals_adapted'!E44=0,"",IF('[1]A.1.1.'!E44=0,"",+'[1]A.1.1._adapted'!E44/'[1]Removals_adapted'!E44*100))</f>
        <v>9.322033898305085</v>
      </c>
      <c r="F44" s="99">
        <f>IF('[1]Removals_adapted'!F44=0,"",IF('[1]A.1.1.'!F44=0,"",+'[1]A.1.1._adapted'!F44/'[1]Removals_adapted'!F44*100))</f>
        <v>9.322033898305085</v>
      </c>
      <c r="G44" s="99">
        <f>IF('[1]Removals_adapted'!G44=0,"",IF('[1]A.1.1.'!G44=0,"",+'[1]A.1.1._adapted'!G44/'[1]Removals_adapted'!G44*100))</f>
        <v>9.322033898305085</v>
      </c>
      <c r="H44" s="99">
        <f>IF('[1]Removals_adapted'!H44=0,"",IF('[1]A.1.1.'!H44=0,"",+'[1]A.1.1._adapted'!H44/'[1]Removals_adapted'!H44*100))</f>
        <v>9.322033898305085</v>
      </c>
      <c r="I44" s="99">
        <f>IF('[1]Removals_adapted'!I44=0,"",IF('[1]A.1.1.'!I44=0,"",+'[1]A.1.1._adapted'!I44/'[1]Removals_adapted'!I44*100))</f>
        <v>9.322033898305085</v>
      </c>
      <c r="J44" s="99">
        <f>IF('[1]Removals_adapted'!J44=0,"",IF('[1]A.1.1.'!J44=0,"",+'[1]A.1.1._adapted'!J44/'[1]Removals_adapted'!J44*100))</f>
        <v>9.322033898305085</v>
      </c>
      <c r="K44" s="99">
        <f>IF('[1]Removals_adapted'!K44=0,"",IF('[1]A.1.1.'!K44=0,"",+'[1]A.1.1._adapted'!K44/'[1]Removals_adapted'!K44*100))</f>
        <v>9.482758620689655</v>
      </c>
      <c r="L44" s="102">
        <f>IF('[1]Removals_adapted'!L44=0,"",IF('[1]A.1.1.'!L44=0,"",+'[1]A.1.1._adapted'!L44/'[1]Removals_adapted'!L44*100))</f>
        <v>6.832298136645963</v>
      </c>
      <c r="M44" s="102">
        <f>IF('[1]Removals_adapted'!M44=0,"",IF('[1]A.1.1.'!M44=0,"",+'[1]A.1.1._adapted'!M44/'[1]Removals_adapted'!M44*100))</f>
        <v>11.504424778761061</v>
      </c>
      <c r="N44" s="99">
        <f>IF('[1]Removals_adapted'!N44=0,"",IF('[1]A.1.1.'!N44=0,"",+'[1]A.1.1._adapted'!N44/'[1]Removals_adapted'!N44*100))</f>
        <v>11.504424778761061</v>
      </c>
      <c r="O44" s="99">
        <f>IF('[1]Removals_adapted'!O44=0,"",IF('[1]A.1.1.'!O44=0,"",+'[1]A.1.1._adapted'!O44/'[1]Removals_adapted'!O44*100))</f>
        <v>11.504424778761061</v>
      </c>
      <c r="P44" s="99">
        <f>IF('[1]Removals_adapted'!P44=0,"",IF('[1]A.1.1.'!P44=0,"",+'[1]A.1.1._adapted'!P44/'[1]Removals_adapted'!P44*100))</f>
        <v>11.504424778761061</v>
      </c>
      <c r="Q44" s="100">
        <f>IF('[1]Removals_adapted'!Q44=0,"",IF('[1]A.1.1.'!Q44=0,"",+'[1]A.1.1._adapted'!Q44/'[1]Removals_adapted'!Q44*100))</f>
        <v>11.504424778761061</v>
      </c>
      <c r="R44" s="94"/>
      <c r="S44" s="94"/>
      <c r="T44" s="94"/>
      <c r="U44" s="94"/>
      <c r="V44" s="94"/>
      <c r="W44" s="94"/>
      <c r="X44" s="94"/>
    </row>
    <row r="45" spans="1:24" ht="17.25">
      <c r="A45" s="112">
        <f t="shared" si="2"/>
        <v>32</v>
      </c>
      <c r="B45" s="114" t="s">
        <v>87</v>
      </c>
      <c r="C45" s="109">
        <f>IF('[1]Removals_adapted'!C45=0,"",IF('[1]A.1.1.'!C45=0,"",+'[1]A.1.1._adapted'!C45/'[1]Removals_adapted'!C45*100))</f>
      </c>
      <c r="D45" s="109">
        <f>IF('[1]Removals_adapted'!D45=0,"",IF('[1]A.1.1.'!D45=0,"",+'[1]A.1.1._adapted'!D45/'[1]Removals_adapted'!D45*100))</f>
      </c>
      <c r="E45" s="109">
        <f>IF('[1]Removals_adapted'!E45=0,"",IF('[1]A.1.1.'!E45=0,"",+'[1]A.1.1._adapted'!E45/'[1]Removals_adapted'!E45*100))</f>
      </c>
      <c r="F45" s="109">
        <f>IF('[1]Removals_adapted'!F45=0,"",IF('[1]A.1.1.'!F45=0,"",+'[1]A.1.1._adapted'!F45/'[1]Removals_adapted'!F45*100))</f>
      </c>
      <c r="G45" s="109">
        <f>IF('[1]Removals_adapted'!G45=0,"",IF('[1]A.1.1.'!G45=0,"",+'[1]A.1.1._adapted'!G45/'[1]Removals_adapted'!G45*100))</f>
      </c>
      <c r="H45" s="109">
        <f>IF('[1]Removals_adapted'!H45=0,"",IF('[1]A.1.1.'!H45=0,"",+'[1]A.1.1._adapted'!H45/'[1]Removals_adapted'!H45*100))</f>
      </c>
      <c r="I45" s="109">
        <f>IF('[1]Removals_adapted'!I45=0,"",IF('[1]A.1.1.'!I45=0,"",+'[1]A.1.1._adapted'!I45/'[1]Removals_adapted'!I45*100))</f>
      </c>
      <c r="J45" s="109">
        <f>IF('[1]Removals_adapted'!J45=0,"",IF('[1]A.1.1.'!J45=0,"",+'[1]A.1.1._adapted'!J45/'[1]Removals_adapted'!J45*100))</f>
      </c>
      <c r="K45" s="109">
        <f>IF('[1]Removals_adapted'!K45=0,"",IF('[1]A.1.1.'!K45=0,"",+'[1]A.1.1._adapted'!K45/'[1]Removals_adapted'!K45*100))</f>
      </c>
      <c r="L45" s="109">
        <f>IF('[1]Removals_adapted'!L45=0,"",IF('[1]A.1.1.'!L45=0,"",+'[1]A.1.1._adapted'!L45/'[1]Removals_adapted'!L45*100))</f>
      </c>
      <c r="M45" s="109">
        <f>IF('[1]Removals_adapted'!M45=0,"",IF('[1]A.1.1.'!M45=0,"",+'[1]A.1.1._adapted'!M45/'[1]Removals_adapted'!M45*100))</f>
      </c>
      <c r="N45" s="109">
        <f>IF('[1]Removals_adapted'!N45=0,"",IF('[1]A.1.1.'!N45=0,"",+'[1]A.1.1._adapted'!N45/'[1]Removals_adapted'!N45*100))</f>
      </c>
      <c r="O45" s="102">
        <f>IF('[1]Removals_adapted'!O45=0,"",IF('[1]A.1.1.'!O45=0,"",+'[1]A.1.1._adapted'!O45/'[1]Removals_adapted'!O45*100))</f>
        <v>28.328611898016998</v>
      </c>
      <c r="P45" s="102">
        <f>IF('[1]Removals_adapted'!P45=0,"",IF('[1]A.1.1.'!P45=0,"",+'[1]A.1.1._adapted'!P45/'[1]Removals_adapted'!P45*100))</f>
        <v>29.54888602467317</v>
      </c>
      <c r="Q45" s="108">
        <f>IF('[1]Removals_adapted'!Q45=0,"",IF('[1]A.1.1.'!Q45=0,"",+'[1]A.1.1._adapted'!Q45/'[1]Removals_adapted'!Q45*100))</f>
        <v>25.964458804523428</v>
      </c>
      <c r="R45" s="94"/>
      <c r="S45" s="94"/>
      <c r="T45" s="94"/>
      <c r="U45" s="94"/>
      <c r="V45" s="94"/>
      <c r="W45" s="94"/>
      <c r="X45" s="94"/>
    </row>
    <row r="46" spans="1:24" ht="17.25">
      <c r="A46" s="112">
        <f t="shared" si="2"/>
        <v>33</v>
      </c>
      <c r="B46" s="114" t="s">
        <v>88</v>
      </c>
      <c r="C46" s="109">
        <f>IF('[1]Removals_adapted'!C46=0,"",IF('[1]A.1.1.'!C46=0,"",+'[1]A.1.1._adapted'!C46/'[1]Removals_adapted'!C46*100))</f>
      </c>
      <c r="D46" s="109">
        <f>IF('[1]Removals_adapted'!D46=0,"",IF('[1]A.1.1.'!D46=0,"",+'[1]A.1.1._adapted'!D46/'[1]Removals_adapted'!D46*100))</f>
      </c>
      <c r="E46" s="109">
        <f>IF('[1]Removals_adapted'!E46=0,"",IF('[1]A.1.1.'!E46=0,"",+'[1]A.1.1._adapted'!E46/'[1]Removals_adapted'!E46*100))</f>
      </c>
      <c r="F46" s="109">
        <f>IF('[1]Removals_adapted'!F46=0,"",IF('[1]A.1.1.'!F46=0,"",+'[1]A.1.1._adapted'!F46/'[1]Removals_adapted'!F46*100))</f>
      </c>
      <c r="G46" s="109">
        <f>IF('[1]Removals_adapted'!G46=0,"",IF('[1]A.1.1.'!G46=0,"",+'[1]A.1.1._adapted'!G46/'[1]Removals_adapted'!G46*100))</f>
      </c>
      <c r="H46" s="109">
        <f>IF('[1]Removals_adapted'!H46=0,"",IF('[1]A.1.1.'!H46=0,"",+'[1]A.1.1._adapted'!H46/'[1]Removals_adapted'!H46*100))</f>
      </c>
      <c r="I46" s="109">
        <f>IF('[1]Removals_adapted'!I46=0,"",IF('[1]A.1.1.'!I46=0,"",+'[1]A.1.1._adapted'!I46/'[1]Removals_adapted'!I46*100))</f>
      </c>
      <c r="J46" s="109">
        <f>IF('[1]Removals_adapted'!J46=0,"",IF('[1]A.1.1.'!J46=0,"",+'[1]A.1.1._adapted'!J46/'[1]Removals_adapted'!J46*100))</f>
      </c>
      <c r="K46" s="109">
        <f>IF('[1]Removals_adapted'!K46=0,"",IF('[1]A.1.1.'!K46=0,"",+'[1]A.1.1._adapted'!K46/'[1]Removals_adapted'!K46*100))</f>
      </c>
      <c r="L46" s="109">
        <f>IF('[1]Removals_adapted'!L46=0,"",IF('[1]A.1.1.'!L46=0,"",+'[1]A.1.1._adapted'!L46/'[1]Removals_adapted'!L46*100))</f>
      </c>
      <c r="M46" s="109">
        <f>IF('[1]Removals_adapted'!M46=0,"",IF('[1]A.1.1.'!M46=0,"",+'[1]A.1.1._adapted'!M46/'[1]Removals_adapted'!M46*100))</f>
      </c>
      <c r="N46" s="109">
        <f>IF('[1]Removals_adapted'!N46=0,"",IF('[1]A.1.1.'!N46=0,"",+'[1]A.1.1._adapted'!N46/'[1]Removals_adapted'!N46*100))</f>
      </c>
      <c r="O46" s="109">
        <f>IF('[1]Removals_adapted'!O46=0,"",IF('[1]A.1.1.'!O46=0,"",+'[1]A.1.1._adapted'!O46/'[1]Removals_adapted'!O46*100))</f>
      </c>
      <c r="P46" s="102">
        <f>IF('[1]Removals_adapted'!P46=0,"",IF('[1]A.1.1.'!P46=0,"",+'[1]A.1.1._adapted'!P46/'[1]Removals_adapted'!P46*100))</f>
        <v>76.4276513525118</v>
      </c>
      <c r="Q46" s="108">
        <f>IF('[1]Removals_adapted'!Q46=0,"",IF('[1]A.1.1.'!Q46=0,"",+'[1]A.1.1._adapted'!Q46/'[1]Removals_adapted'!Q46*100))</f>
        <v>43.48697394789579</v>
      </c>
      <c r="R46" s="94"/>
      <c r="S46" s="94"/>
      <c r="T46" s="94"/>
      <c r="U46" s="94"/>
      <c r="V46" s="94"/>
      <c r="W46" s="94"/>
      <c r="X46" s="94"/>
    </row>
    <row r="47" spans="1:24" ht="14.25">
      <c r="A47" s="112">
        <f t="shared" si="2"/>
        <v>34</v>
      </c>
      <c r="B47" s="113" t="s">
        <v>43</v>
      </c>
      <c r="C47" s="109">
        <f>IF('[1]Removals_adapted'!C47=0,"",IF('[1]A.1.1.'!C47=0,"",+'[1]A.1.1._adapted'!C47/'[1]Removals_adapted'!C47*100))</f>
      </c>
      <c r="D47" s="109">
        <f>IF('[1]Removals_adapted'!D47=0,"",IF('[1]A.1.1.'!D47=0,"",+'[1]A.1.1._adapted'!D47/'[1]Removals_adapted'!D47*100))</f>
      </c>
      <c r="E47" s="109">
        <f>IF('[1]Removals_adapted'!E47=0,"",IF('[1]A.1.1.'!E47=0,"",+'[1]A.1.1._adapted'!E47/'[1]Removals_adapted'!E47*100))</f>
      </c>
      <c r="F47" s="109">
        <f>IF('[1]Removals_adapted'!F47=0,"",IF('[1]A.1.1.'!F47=0,"",+'[1]A.1.1._adapted'!F47/'[1]Removals_adapted'!F47*100))</f>
      </c>
      <c r="G47" s="109">
        <f>IF('[1]Removals_adapted'!G47=0,"",IF('[1]A.1.1.'!G47=0,"",+'[1]A.1.1._adapted'!G47/'[1]Removals_adapted'!G47*100))</f>
      </c>
      <c r="H47" s="109">
        <f>IF('[1]Removals_adapted'!H47=0,"",IF('[1]A.1.1.'!H47=0,"",+'[1]A.1.1._adapted'!H47/'[1]Removals_adapted'!H47*100))</f>
      </c>
      <c r="I47" s="109">
        <f>IF('[1]Removals_adapted'!I47=0,"",IF('[1]A.1.1.'!I47=0,"",+'[1]A.1.1._adapted'!I47/'[1]Removals_adapted'!I47*100))</f>
      </c>
      <c r="J47" s="109">
        <f>IF('[1]Removals_adapted'!J47=0,"",IF('[1]A.1.1.'!J47=0,"",+'[1]A.1.1._adapted'!J47/'[1]Removals_adapted'!J47*100))</f>
      </c>
      <c r="K47" s="109">
        <f>IF('[1]Removals_adapted'!K47=0,"",IF('[1]A.1.1.'!K47=0,"",+'[1]A.1.1._adapted'!K47/'[1]Removals_adapted'!K47*100))</f>
      </c>
      <c r="L47" s="109">
        <f>IF('[1]Removals_adapted'!L47=0,"",IF('[1]A.1.1.'!L47=0,"",+'[1]A.1.1._adapted'!L47/'[1]Removals_adapted'!L47*100))</f>
      </c>
      <c r="M47" s="109">
        <f>IF('[1]Removals_adapted'!M47=0,"",IF('[1]A.1.1.'!M47=0,"",+'[1]A.1.1._adapted'!M47/'[1]Removals_adapted'!M47*100))</f>
      </c>
      <c r="N47" s="109">
        <f>IF('[1]Removals_adapted'!N47=0,"",IF('[1]A.1.1.'!N47=0,"",+'[1]A.1.1._adapted'!N47/'[1]Removals_adapted'!N47*100))</f>
      </c>
      <c r="O47" s="109">
        <f>IF('[1]Removals_adapted'!O47=0,"",IF('[1]A.1.1.'!O47=0,"",+'[1]A.1.1._adapted'!O47/'[1]Removals_adapted'!O47*100))</f>
      </c>
      <c r="P47" s="109">
        <f>IF('[1]Removals_adapted'!P47=0,"",IF('[1]A.1.1.'!P47=0,"",+'[1]A.1.1._adapted'!P47/'[1]Removals_adapted'!P47*100))</f>
      </c>
      <c r="Q47" s="110">
        <f>IF('[1]Removals_adapted'!Q47=0,"",IF('[1]A.1.1.'!Q47=0,"",+'[1]A.1.1._adapted'!Q47/'[1]Removals_adapted'!Q47*100))</f>
      </c>
      <c r="R47" s="94"/>
      <c r="S47" s="94"/>
      <c r="T47" s="94"/>
      <c r="U47" s="94"/>
      <c r="V47" s="94"/>
      <c r="W47" s="94"/>
      <c r="X47" s="94"/>
    </row>
    <row r="48" spans="1:24" ht="15">
      <c r="A48" s="112">
        <f t="shared" si="2"/>
        <v>35</v>
      </c>
      <c r="B48" s="113" t="s">
        <v>44</v>
      </c>
      <c r="C48" s="102">
        <f>IF('[1]Removals_adapted'!C48=0,"",IF('[1]A.1.1.'!C48=0,"",+'[1]A.1.1._adapted'!C48/'[1]Removals_adapted'!C48*100))</f>
        <v>6.560811555849598</v>
      </c>
      <c r="D48" s="102">
        <f>IF('[1]Removals_adapted'!D48=0,"",IF('[1]A.1.1.'!D48=0,"",+'[1]A.1.1._adapted'!D48/'[1]Removals_adapted'!D48*100))</f>
        <v>7.398107011782885</v>
      </c>
      <c r="E48" s="102">
        <f>IF('[1]Removals_adapted'!E48=0,"",IF('[1]A.1.1.'!E48=0,"",+'[1]A.1.1._adapted'!E48/'[1]Removals_adapted'!E48*100))</f>
        <v>8.408756051357608</v>
      </c>
      <c r="F48" s="99">
        <f>IF('[1]Removals_adapted'!F48=0,"",IF('[1]A.1.1.'!F48=0,"",+'[1]A.1.1._adapted'!F48/'[1]Removals_adapted'!F48*100))</f>
        <v>8.363864754527373</v>
      </c>
      <c r="G48" s="99">
        <f>IF('[1]Removals_adapted'!G48=0,"",IF('[1]A.1.1.'!G48=0,"",+'[1]A.1.1._adapted'!G48/'[1]Removals_adapted'!G48*100))</f>
        <v>8.02611752887996</v>
      </c>
      <c r="H48" s="102">
        <f>IF('[1]Removals_adapted'!H48=0,"",IF('[1]A.1.1.'!H48=0,"",+'[1]A.1.1._adapted'!H48/'[1]Removals_adapted'!H48*100))</f>
        <v>9.199622364418335</v>
      </c>
      <c r="I48" s="102">
        <f>IF('[1]Removals_adapted'!I48=0,"",IF('[1]A.1.1.'!I48=0,"",+'[1]A.1.1._adapted'!I48/'[1]Removals_adapted'!I48*100))</f>
        <v>9.130216189039718</v>
      </c>
      <c r="J48" s="102">
        <f>IF('[1]Removals_adapted'!J48=0,"",IF('[1]A.1.1.'!J48=0,"",+'[1]A.1.1._adapted'!J48/'[1]Removals_adapted'!J48*100))</f>
        <v>8.861247709960466</v>
      </c>
      <c r="K48" s="102">
        <f>IF('[1]Removals_adapted'!K48=0,"",IF('[1]A.1.1.'!K48=0,"",+'[1]A.1.1._adapted'!K48/'[1]Removals_adapted'!K48*100))</f>
        <v>8.482102401449932</v>
      </c>
      <c r="L48" s="102">
        <f>IF('[1]Removals_adapted'!L48=0,"",IF('[1]A.1.1.'!L48=0,"",+'[1]A.1.1._adapted'!L48/'[1]Removals_adapted'!L48*100))</f>
        <v>7.977059436913452</v>
      </c>
      <c r="M48" s="102">
        <f>IF('[1]Removals_adapted'!M48=0,"",IF('[1]A.1.1.'!M48=0,"",+'[1]A.1.1._adapted'!M48/'[1]Removals_adapted'!M48*100))</f>
        <v>7.775615534309163</v>
      </c>
      <c r="N48" s="102">
        <f>IF('[1]Removals_adapted'!N48=0,"",IF('[1]A.1.1.'!N48=0,"",+'[1]A.1.1._adapted'!N48/'[1]Removals_adapted'!N48*100))</f>
        <v>8.280875964181222</v>
      </c>
      <c r="O48" s="99">
        <f>IF('[1]Removals_adapted'!O48=0,"",IF('[1]A.1.1.'!O48=0,"",+'[1]A.1.1._adapted'!O48/'[1]Removals_adapted'!O48*100))</f>
        <v>9.216498914545095</v>
      </c>
      <c r="P48" s="102">
        <f>IF('[1]Removals_adapted'!P48=0,"",IF('[1]A.1.1.'!P48=0,"",+'[1]A.1.1._adapted'!P48/'[1]Removals_adapted'!P48*100))</f>
        <v>4.70648815653965</v>
      </c>
      <c r="Q48" s="108">
        <f>IF('[1]Removals_adapted'!Q48=0,"",IF('[1]A.1.1.'!Q48=0,"",+'[1]A.1.1._adapted'!Q48/'[1]Removals_adapted'!Q48*100))</f>
        <v>5.375114364135407</v>
      </c>
      <c r="R48" s="94"/>
      <c r="S48" s="94"/>
      <c r="T48" s="94"/>
      <c r="U48" s="94"/>
      <c r="V48" s="94"/>
      <c r="W48" s="94"/>
      <c r="X48" s="94"/>
    </row>
    <row r="49" spans="1:24" ht="15">
      <c r="A49" s="112">
        <f t="shared" si="2"/>
        <v>36</v>
      </c>
      <c r="B49" s="113" t="s">
        <v>45</v>
      </c>
      <c r="C49" s="102">
        <f>IF('[1]Removals_adapted'!C49=0,"",IF('[1]A.1.1.'!C49=0,"",+'[1]A.1.1._adapted'!C49/'[1]Removals_adapted'!C49*100))</f>
        <v>9.148977043511671</v>
      </c>
      <c r="D49" s="102">
        <f>IF('[1]Removals_adapted'!D49=0,"",IF('[1]A.1.1.'!D49=0,"",+'[1]A.1.1._adapted'!D49/'[1]Removals_adapted'!D49*100))</f>
        <v>14.868755110677986</v>
      </c>
      <c r="E49" s="102">
        <f>IF('[1]Removals_adapted'!E49=0,"",IF('[1]A.1.1.'!E49=0,"",+'[1]A.1.1._adapted'!E49/'[1]Removals_adapted'!E49*100))</f>
        <v>12.151829601310759</v>
      </c>
      <c r="F49" s="102">
        <f>IF('[1]Removals_adapted'!F49=0,"",IF('[1]A.1.1.'!F49=0,"",+'[1]A.1.1._adapted'!F49/'[1]Removals_adapted'!F49*100))</f>
        <v>11.367897611477948</v>
      </c>
      <c r="G49" s="102">
        <f>IF('[1]Removals_adapted'!G49=0,"",IF('[1]A.1.1.'!G49=0,"",+'[1]A.1.1._adapted'!G49/'[1]Removals_adapted'!G49*100))</f>
        <v>13.471638798823665</v>
      </c>
      <c r="H49" s="102">
        <f>IF('[1]Removals_adapted'!H49=0,"",IF('[1]A.1.1.'!H49=0,"",+'[1]A.1.1._adapted'!H49/'[1]Removals_adapted'!H49*100))</f>
        <v>15.140411137648766</v>
      </c>
      <c r="I49" s="102">
        <f>IF('[1]Removals_adapted'!I49=0,"",IF('[1]A.1.1.'!I49=0,"",+'[1]A.1.1._adapted'!I49/'[1]Removals_adapted'!I49*100))</f>
        <v>18.446561723280862</v>
      </c>
      <c r="J49" s="102">
        <f>IF('[1]Removals_adapted'!J49=0,"",IF('[1]A.1.1.'!J49=0,"",+'[1]A.1.1._adapted'!J49/'[1]Removals_adapted'!J49*100))</f>
        <v>16.189248731582946</v>
      </c>
      <c r="K49" s="102">
        <f>IF('[1]Removals_adapted'!K49=0,"",IF('[1]A.1.1.'!K49=0,"",+'[1]A.1.1._adapted'!K49/'[1]Removals_adapted'!K49*100))</f>
        <v>13.7625594923321</v>
      </c>
      <c r="L49" s="102">
        <f>IF('[1]Removals_adapted'!L49=0,"",IF('[1]A.1.1.'!L49=0,"",+'[1]A.1.1._adapted'!L49/'[1]Removals_adapted'!L49*100))</f>
        <v>11.433141996800602</v>
      </c>
      <c r="M49" s="102">
        <f>IF('[1]Removals_adapted'!M49=0,"",IF('[1]A.1.1.'!M49=0,"",+'[1]A.1.1._adapted'!M49/'[1]Removals_adapted'!M49*100))</f>
        <v>12.624177001860135</v>
      </c>
      <c r="N49" s="102">
        <f>IF('[1]Removals_adapted'!N49=0,"",IF('[1]A.1.1.'!N49=0,"",+'[1]A.1.1._adapted'!N49/'[1]Removals_adapted'!N49*100))</f>
        <v>16.727358158111123</v>
      </c>
      <c r="O49" s="102">
        <f>IF('[1]Removals_adapted'!O49=0,"",IF('[1]A.1.1.'!O49=0,"",+'[1]A.1.1._adapted'!O49/'[1]Removals_adapted'!O49*100))</f>
        <v>17.115773777825112</v>
      </c>
      <c r="P49" s="102">
        <f>IF('[1]Removals_adapted'!P49=0,"",IF('[1]A.1.1.'!P49=0,"",+'[1]A.1.1._adapted'!P49/'[1]Removals_adapted'!P49*100))</f>
        <v>15.09413663259817</v>
      </c>
      <c r="Q49" s="108">
        <f>IF('[1]Removals_adapted'!Q49=0,"",IF('[1]A.1.1.'!Q49=0,"",+'[1]A.1.1._adapted'!Q49/'[1]Removals_adapted'!Q49*100))</f>
        <v>10.457907330867958</v>
      </c>
      <c r="R49" s="94"/>
      <c r="S49" s="94"/>
      <c r="T49" s="94"/>
      <c r="U49" s="94"/>
      <c r="V49" s="94"/>
      <c r="W49" s="94"/>
      <c r="X49" s="94"/>
    </row>
    <row r="50" spans="1:24" ht="15">
      <c r="A50" s="112">
        <f t="shared" si="2"/>
        <v>37</v>
      </c>
      <c r="B50" s="113" t="s">
        <v>46</v>
      </c>
      <c r="C50" s="102">
        <f>IF('[1]Removals_adapted'!C50=0,"",IF('[1]A.1.1.'!C50=0,"",+'[1]A.1.1._adapted'!C50/'[1]Removals_adapted'!C50*100))</f>
        <v>23.18053197509904</v>
      </c>
      <c r="D50" s="102">
        <f>IF('[1]Removals_adapted'!D50=0,"",IF('[1]A.1.1.'!D50=0,"",+'[1]A.1.1._adapted'!D50/'[1]Removals_adapted'!D50*100))</f>
        <v>20.081998118324872</v>
      </c>
      <c r="E50" s="102">
        <f>IF('[1]Removals_adapted'!E50=0,"",IF('[1]A.1.1.'!E50=0,"",+'[1]A.1.1._adapted'!E50/'[1]Removals_adapted'!E50*100))</f>
        <v>20.39330520371182</v>
      </c>
      <c r="F50" s="99">
        <f>IF('[1]Removals_adapted'!F50=0,"",IF('[1]A.1.1.'!F50=0,"",+'[1]A.1.1._adapted'!F50/'[1]Removals_adapted'!F50*100))</f>
        <v>20.484857681193123</v>
      </c>
      <c r="G50" s="99">
        <f>IF('[1]Removals_adapted'!G50=0,"",IF('[1]A.1.1.'!G50=0,"",+'[1]A.1.1._adapted'!G50/'[1]Removals_adapted'!G50*100))</f>
        <v>19.485670419651996</v>
      </c>
      <c r="H50" s="99">
        <f>IF('[1]Removals_adapted'!H50=0,"",IF('[1]A.1.1.'!H50=0,"",+'[1]A.1.1._adapted'!H50/'[1]Removals_adapted'!H50*100))</f>
        <v>20.464928782585325</v>
      </c>
      <c r="I50" s="102">
        <f>IF('[1]Removals_adapted'!I50=0,"",IF('[1]A.1.1.'!I50=0,"",+'[1]A.1.1._adapted'!I50/'[1]Removals_adapted'!I50*100))</f>
        <v>22.811934101519846</v>
      </c>
      <c r="J50" s="102">
        <f>IF('[1]Removals_adapted'!J50=0,"",IF('[1]A.1.1.'!J50=0,"",+'[1]A.1.1._adapted'!J50/'[1]Removals_adapted'!J50*100))</f>
        <v>21.3018986021281</v>
      </c>
      <c r="K50" s="102">
        <f>IF('[1]Removals_adapted'!K50=0,"",IF('[1]A.1.1.'!K50=0,"",+'[1]A.1.1._adapted'!K50/'[1]Removals_adapted'!K50*100))</f>
        <v>21.915306471863943</v>
      </c>
      <c r="L50" s="102">
        <f>IF('[1]Removals_adapted'!L50=0,"",IF('[1]A.1.1.'!L50=0,"",+'[1]A.1.1._adapted'!L50/'[1]Removals_adapted'!L50*100))</f>
        <v>17.913322632423757</v>
      </c>
      <c r="M50" s="102">
        <f>IF('[1]Removals_adapted'!M50=0,"",IF('[1]A.1.1.'!M50=0,"",+'[1]A.1.1._adapted'!M50/'[1]Removals_adapted'!M50*100))</f>
        <v>20.45526649746193</v>
      </c>
      <c r="N50" s="102">
        <f>IF('[1]Removals_adapted'!N50=0,"",IF('[1]A.1.1.'!N50=0,"",+'[1]A.1.1._adapted'!N50/'[1]Removals_adapted'!N50*100))</f>
        <v>20.754571406527276</v>
      </c>
      <c r="O50" s="99">
        <f>IF('[1]Removals_adapted'!O50=0,"",IF('[1]A.1.1.'!O50=0,"",+'[1]A.1.1._adapted'!O50/'[1]Removals_adapted'!O50*100))</f>
        <v>21.527331189710612</v>
      </c>
      <c r="P50" s="102">
        <f>IF('[1]Removals_adapted'!P50=0,"",IF('[1]A.1.1.'!P50=0,"",+'[1]A.1.1._adapted'!P50/'[1]Removals_adapted'!P50*100))</f>
        <v>20.1131221719457</v>
      </c>
      <c r="Q50" s="108">
        <f>IF('[1]Removals_adapted'!Q50=0,"",IF('[1]A.1.1.'!Q50=0,"",+'[1]A.1.1._adapted'!Q50/'[1]Removals_adapted'!Q50*100))</f>
        <v>21.979035639413</v>
      </c>
      <c r="R50" s="94"/>
      <c r="S50" s="94"/>
      <c r="T50" s="94"/>
      <c r="U50" s="94"/>
      <c r="V50" s="94"/>
      <c r="W50" s="94"/>
      <c r="X50" s="94"/>
    </row>
    <row r="51" spans="1:24" ht="17.25">
      <c r="A51" s="112">
        <f>+A50+1</f>
        <v>38</v>
      </c>
      <c r="B51" s="114" t="s">
        <v>89</v>
      </c>
      <c r="C51" s="102">
        <f>IF('[1]Removals_adapted'!C51=0,"",IF('[1]A.1.1.'!C51=0,"",+'[1]A.1.1._adapted'!C51/'[1]Removals_adapted'!C51*100))</f>
        <v>23.450586264656618</v>
      </c>
      <c r="D51" s="102">
        <f>IF('[1]Removals_adapted'!D51=0,"",IF('[1]A.1.1.'!D51=0,"",+'[1]A.1.1._adapted'!D51/'[1]Removals_adapted'!D51*100))</f>
        <v>24.968071519795657</v>
      </c>
      <c r="E51" s="102">
        <f>IF('[1]Removals_adapted'!E51=0,"",IF('[1]A.1.1.'!E51=0,"",+'[1]A.1.1._adapted'!E51/'[1]Removals_adapted'!E51*100))</f>
        <v>26.87221785807803</v>
      </c>
      <c r="F51" s="102">
        <f>IF('[1]Removals_adapted'!F51=0,"",IF('[1]A.1.1.'!F51=0,"",+'[1]A.1.1._adapted'!F51/'[1]Removals_adapted'!F51*100))</f>
        <v>26.12042533759541</v>
      </c>
      <c r="G51" s="102">
        <f>IF('[1]Removals_adapted'!G51=0,"",IF('[1]A.1.1.'!G51=0,"",+'[1]A.1.1._adapted'!G51/'[1]Removals_adapted'!G51*100))</f>
        <v>26.729102069227363</v>
      </c>
      <c r="H51" s="102">
        <f>IF('[1]Removals_adapted'!H51=0,"",IF('[1]A.1.1.'!H51=0,"",+'[1]A.1.1._adapted'!H51/'[1]Removals_adapted'!H51*100))</f>
        <v>26.356931223602093</v>
      </c>
      <c r="I51" s="102">
        <f>IF('[1]Removals_adapted'!I51=0,"",IF('[1]A.1.1.'!I51=0,"",+'[1]A.1.1._adapted'!I51/'[1]Removals_adapted'!I51*100))</f>
        <v>27.064850680994628</v>
      </c>
      <c r="J51" s="102">
        <f>IF('[1]Removals_adapted'!J51=0,"",IF('[1]A.1.1.'!J51=0,"",+'[1]A.1.1._adapted'!J51/'[1]Removals_adapted'!J51*100))</f>
        <v>25.140961857379768</v>
      </c>
      <c r="K51" s="102">
        <f>IF('[1]Removals_adapted'!K51=0,"",IF('[1]A.1.1.'!K51=0,"",+'[1]A.1.1._adapted'!K51/'[1]Removals_adapted'!K51*100))</f>
        <v>25.555996822875297</v>
      </c>
      <c r="L51" s="102">
        <f>IF('[1]Removals_adapted'!L51=0,"",IF('[1]A.1.1.'!L51=0,"",+'[1]A.1.1._adapted'!L51/'[1]Removals_adapted'!L51*100))</f>
        <v>26.027926130879607</v>
      </c>
      <c r="M51" s="102">
        <f>IF('[1]Removals_adapted'!M51=0,"",IF('[1]A.1.1.'!M51=0,"",+'[1]A.1.1._adapted'!M51/'[1]Removals_adapted'!M51*100))</f>
        <v>26.083871984865205</v>
      </c>
      <c r="N51" s="102">
        <f>IF('[1]Removals_adapted'!N51=0,"",IF('[1]A.1.1.'!N51=0,"",+'[1]A.1.1._adapted'!N51/'[1]Removals_adapted'!N51*100))</f>
        <v>28.72163322526943</v>
      </c>
      <c r="O51" s="109">
        <f>IF('[1]Removals_adapted'!O51=0,"",IF('[1]A.1.1.'!O51=0,"",+'[1]A.1.1._adapted'!O51/'[1]Removals_adapted'!O51*100))</f>
      </c>
      <c r="P51" s="109">
        <f>IF('[1]Removals_adapted'!P51=0,"",IF('[1]A.1.1.'!P51=0,"",+'[1]A.1.1._adapted'!P51/'[1]Removals_adapted'!P51*100))</f>
      </c>
      <c r="Q51" s="110">
        <f>IF('[1]Removals_adapted'!Q51=0,"",IF('[1]A.1.1.'!Q51=0,"",+'[1]A.1.1._adapted'!Q51/'[1]Removals_adapted'!Q51*100))</f>
      </c>
      <c r="R51" s="94"/>
      <c r="S51" s="94"/>
      <c r="T51" s="94"/>
      <c r="U51" s="94"/>
      <c r="V51" s="94"/>
      <c r="W51" s="94"/>
      <c r="X51" s="94"/>
    </row>
    <row r="52" spans="1:24" ht="17.25">
      <c r="A52" s="112">
        <f>+A51+1</f>
        <v>39</v>
      </c>
      <c r="B52" s="114" t="s">
        <v>90</v>
      </c>
      <c r="C52" s="109">
        <f>IF('[1]Removals_adapted'!C52=0,"",IF('[1]A.1.1.'!C52=0,"",+'[1]A.1.1._adapted'!C52/'[1]Removals_adapted'!C52*100))</f>
      </c>
      <c r="D52" s="109">
        <f>IF('[1]Removals_adapted'!D52=0,"",IF('[1]A.1.1.'!D52=0,"",+'[1]A.1.1._adapted'!D52/'[1]Removals_adapted'!D52*100))</f>
      </c>
      <c r="E52" s="109">
        <f>IF('[1]Removals_adapted'!E52=0,"",IF('[1]A.1.1.'!E52=0,"",+'[1]A.1.1._adapted'!E52/'[1]Removals_adapted'!E52*100))</f>
      </c>
      <c r="F52" s="109">
        <f>IF('[1]Removals_adapted'!F52=0,"",IF('[1]A.1.1.'!F52=0,"",+'[1]A.1.1._adapted'!F52/'[1]Removals_adapted'!F52*100))</f>
      </c>
      <c r="G52" s="109">
        <f>IF('[1]Removals_adapted'!G52=0,"",IF('[1]A.1.1.'!G52=0,"",+'[1]A.1.1._adapted'!G52/'[1]Removals_adapted'!G52*100))</f>
      </c>
      <c r="H52" s="109">
        <f>IF('[1]Removals_adapted'!H52=0,"",IF('[1]A.1.1.'!H52=0,"",+'[1]A.1.1._adapted'!H52/'[1]Removals_adapted'!H52*100))</f>
      </c>
      <c r="I52" s="109">
        <f>IF('[1]Removals_adapted'!I52=0,"",IF('[1]A.1.1.'!I52=0,"",+'[1]A.1.1._adapted'!I52/'[1]Removals_adapted'!I52*100))</f>
      </c>
      <c r="J52" s="109">
        <f>IF('[1]Removals_adapted'!J52=0,"",IF('[1]A.1.1.'!J52=0,"",+'[1]A.1.1._adapted'!J52/'[1]Removals_adapted'!J52*100))</f>
      </c>
      <c r="K52" s="109">
        <f>IF('[1]Removals_adapted'!K52=0,"",IF('[1]A.1.1.'!K52=0,"",+'[1]A.1.1._adapted'!K52/'[1]Removals_adapted'!K52*100))</f>
      </c>
      <c r="L52" s="109">
        <f>IF('[1]Removals_adapted'!L52=0,"",IF('[1]A.1.1.'!L52=0,"",+'[1]A.1.1._adapted'!L52/'[1]Removals_adapted'!L52*100))</f>
      </c>
      <c r="M52" s="109">
        <f>IF('[1]Removals_adapted'!M52=0,"",IF('[1]A.1.1.'!M52=0,"",+'[1]A.1.1._adapted'!M52/'[1]Removals_adapted'!M52*100))</f>
      </c>
      <c r="N52" s="109">
        <f>IF('[1]Removals_adapted'!N52=0,"",IF('[1]A.1.1.'!N52=0,"",+'[1]A.1.1._adapted'!N52/'[1]Removals_adapted'!N52*100))</f>
      </c>
      <c r="O52" s="102">
        <f>IF('[1]Removals_adapted'!O52=0,"",IF('[1]A.1.1.'!O52=0,"",+'[1]A.1.1._adapted'!O52/'[1]Removals_adapted'!O52*100))</f>
      </c>
      <c r="P52" s="102">
        <f>IF('[1]Removals_adapted'!P52=0,"",IF('[1]A.1.1.'!P52=0,"",+'[1]A.1.1._adapted'!P52/'[1]Removals_adapted'!P52*100))</f>
        <v>9.335111449799962</v>
      </c>
      <c r="Q52" s="108">
        <f>IF('[1]Removals_adapted'!Q52=0,"",IF('[1]A.1.1.'!Q52=0,"",+'[1]A.1.1._adapted'!Q52/'[1]Removals_adapted'!Q52*100))</f>
        <v>11.808950733358406</v>
      </c>
      <c r="R52" s="94"/>
      <c r="S52" s="94"/>
      <c r="T52" s="94"/>
      <c r="U52" s="94"/>
      <c r="V52" s="94"/>
      <c r="W52" s="94"/>
      <c r="X52" s="94"/>
    </row>
    <row r="53" spans="1:24" ht="17.25">
      <c r="A53" s="112">
        <f>+A52+1</f>
        <v>40</v>
      </c>
      <c r="B53" s="114" t="s">
        <v>91</v>
      </c>
      <c r="C53" s="109">
        <f>IF('[1]Removals_adapted'!C53=0,"",IF('[1]A.1.1.'!C53=0,"",+'[1]A.1.1._adapted'!C53/'[1]Removals_adapted'!C53*100))</f>
      </c>
      <c r="D53" s="109">
        <f>IF('[1]Removals_adapted'!D53=0,"",IF('[1]A.1.1.'!D53=0,"",+'[1]A.1.1._adapted'!D53/'[1]Removals_adapted'!D53*100))</f>
      </c>
      <c r="E53" s="109">
        <f>IF('[1]Removals_adapted'!E53=0,"",IF('[1]A.1.1.'!E53=0,"",+'[1]A.1.1._adapted'!E53/'[1]Removals_adapted'!E53*100))</f>
      </c>
      <c r="F53" s="109">
        <f>IF('[1]Removals_adapted'!F53=0,"",IF('[1]A.1.1.'!F53=0,"",+'[1]A.1.1._adapted'!F53/'[1]Removals_adapted'!F53*100))</f>
      </c>
      <c r="G53" s="109">
        <f>IF('[1]Removals_adapted'!G53=0,"",IF('[1]A.1.1.'!G53=0,"",+'[1]A.1.1._adapted'!G53/'[1]Removals_adapted'!G53*100))</f>
      </c>
      <c r="H53" s="109">
        <f>IF('[1]Removals_adapted'!H53=0,"",IF('[1]A.1.1.'!H53=0,"",+'[1]A.1.1._adapted'!H53/'[1]Removals_adapted'!H53*100))</f>
      </c>
      <c r="I53" s="109">
        <f>IF('[1]Removals_adapted'!I53=0,"",IF('[1]A.1.1.'!I53=0,"",+'[1]A.1.1._adapted'!I53/'[1]Removals_adapted'!I53*100))</f>
      </c>
      <c r="J53" s="109">
        <f>IF('[1]Removals_adapted'!J53=0,"",IF('[1]A.1.1.'!J53=0,"",+'[1]A.1.1._adapted'!J53/'[1]Removals_adapted'!J53*100))</f>
      </c>
      <c r="K53" s="109">
        <f>IF('[1]Removals_adapted'!K53=0,"",IF('[1]A.1.1.'!K53=0,"",+'[1]A.1.1._adapted'!K53/'[1]Removals_adapted'!K53*100))</f>
      </c>
      <c r="L53" s="109">
        <f>IF('[1]Removals_adapted'!L53=0,"",IF('[1]A.1.1.'!L53=0,"",+'[1]A.1.1._adapted'!L53/'[1]Removals_adapted'!L53*100))</f>
      </c>
      <c r="M53" s="109">
        <f>IF('[1]Removals_adapted'!M53=0,"",IF('[1]A.1.1.'!M53=0,"",+'[1]A.1.1._adapted'!M53/'[1]Removals_adapted'!M53*100))</f>
      </c>
      <c r="N53" s="109">
        <f>IF('[1]Removals_adapted'!N53=0,"",IF('[1]A.1.1.'!N53=0,"",+'[1]A.1.1._adapted'!N53/'[1]Removals_adapted'!N53*100))</f>
      </c>
      <c r="O53" s="102">
        <f>IF('[1]Removals_adapted'!O53=0,"",IF('[1]A.1.1.'!O53=0,"",+'[1]A.1.1._adapted'!O53/'[1]Removals_adapted'!O53*100))</f>
        <v>31.119090365050866</v>
      </c>
      <c r="P53" s="102">
        <f>IF('[1]Removals_adapted'!P53=0,"",IF('[1]A.1.1.'!P53=0,"",+'[1]A.1.1._adapted'!P53/'[1]Removals_adapted'!P53*100))</f>
        <v>10.046948356807512</v>
      </c>
      <c r="Q53" s="108">
        <f>IF('[1]Removals_adapted'!Q53=0,"",IF('[1]A.1.1.'!Q53=0,"",+'[1]A.1.1._adapted'!Q53/'[1]Removals_adapted'!Q53*100))</f>
        <v>12.088477366255145</v>
      </c>
      <c r="R53" s="94"/>
      <c r="S53" s="94"/>
      <c r="T53" s="94"/>
      <c r="U53" s="94"/>
      <c r="V53" s="94"/>
      <c r="W53" s="94"/>
      <c r="X53" s="94"/>
    </row>
    <row r="54" spans="1:24" ht="15">
      <c r="A54" s="112">
        <f>+A53+1</f>
        <v>41</v>
      </c>
      <c r="B54" s="113" t="s">
        <v>50</v>
      </c>
      <c r="C54" s="102">
        <f>IF('[1]Removals_adapted'!C54=0,"",IF('[1]A.1.1.'!C54=0,"",+'[1]A.1.1._adapted'!C54/'[1]Removals_adapted'!C54*100))</f>
        <v>20.217391304347824</v>
      </c>
      <c r="D54" s="102">
        <f>IF('[1]Removals_adapted'!D54=0,"",IF('[1]A.1.1.'!D54=0,"",+'[1]A.1.1._adapted'!D54/'[1]Removals_adapted'!D54*100))</f>
        <v>20.74235807860262</v>
      </c>
      <c r="E54" s="102">
        <f>IF('[1]Removals_adapted'!E54=0,"",IF('[1]A.1.1.'!E54=0,"",+'[1]A.1.1._adapted'!E54/'[1]Removals_adapted'!E54*100))</f>
        <v>22.40566037735849</v>
      </c>
      <c r="F54" s="102">
        <f>IF('[1]Removals_adapted'!F54=0,"",IF('[1]A.1.1.'!F54=0,"",+'[1]A.1.1._adapted'!F54/'[1]Removals_adapted'!F54*100))</f>
        <v>21.534653465346533</v>
      </c>
      <c r="G54" s="99">
        <f>IF('[1]Removals_adapted'!G54=0,"",IF('[1]A.1.1.'!G54=0,"",+'[1]A.1.1._adapted'!G54/'[1]Removals_adapted'!G54*100))</f>
        <v>17.522658610271904</v>
      </c>
      <c r="H54" s="102">
        <f>IF('[1]Removals_adapted'!H54=0,"",IF('[1]A.1.1.'!H54=0,"",+'[1]A.1.1._adapted'!H54/'[1]Removals_adapted'!H54*100))</f>
        <v>20.066889632107024</v>
      </c>
      <c r="I54" s="102">
        <f>IF('[1]Removals_adapted'!I54=0,"",IF('[1]A.1.1.'!I54=0,"",+'[1]A.1.1._adapted'!I54/'[1]Removals_adapted'!I54*100))</f>
        <v>19.029374201787995</v>
      </c>
      <c r="J54" s="102">
        <f>IF('[1]Removals_adapted'!J54=0,"",IF('[1]A.1.1.'!J54=0,"",+'[1]A.1.1._adapted'!J54/'[1]Removals_adapted'!J54*100))</f>
        <v>19.051724137931032</v>
      </c>
      <c r="K54" s="102">
        <f>IF('[1]Removals_adapted'!K54=0,"",IF('[1]A.1.1.'!K54=0,"",+'[1]A.1.1._adapted'!K54/'[1]Removals_adapted'!K54*100))</f>
        <v>19.561883899233294</v>
      </c>
      <c r="L54" s="102">
        <f>IF('[1]Removals_adapted'!L54=0,"",IF('[1]A.1.1.'!L54=0,"",+'[1]A.1.1._adapted'!L54/'[1]Removals_adapted'!L54*100))</f>
        <v>17.627927146574155</v>
      </c>
      <c r="M54" s="102">
        <f>IF('[1]Removals_adapted'!M54=0,"",IF('[1]A.1.1.'!M54=0,"",+'[1]A.1.1._adapted'!M54/'[1]Removals_adapted'!M54*100))</f>
        <v>13.881869867340493</v>
      </c>
      <c r="N54" s="102">
        <f>IF('[1]Removals_adapted'!N54=0,"",IF('[1]A.1.1.'!N54=0,"",+'[1]A.1.1._adapted'!N54/'[1]Removals_adapted'!N54*100))</f>
        <v>17.06099413935316</v>
      </c>
      <c r="O54" s="102">
        <f>IF('[1]Removals_adapted'!O54=0,"",IF('[1]A.1.1.'!O54=0,"",+'[1]A.1.1._adapted'!O54/'[1]Removals_adapted'!O54*100))</f>
        <v>18.559191741708762</v>
      </c>
      <c r="P54" s="102">
        <f>IF('[1]Removals_adapted'!P54=0,"",IF('[1]A.1.1.'!P54=0,"",+'[1]A.1.1._adapted'!P54/'[1]Removals_adapted'!P54*100))</f>
        <v>18.969820739732242</v>
      </c>
      <c r="Q54" s="108">
        <f>IF('[1]Removals_adapted'!Q54=0,"",IF('[1]A.1.1.'!Q54=0,"",+'[1]A.1.1._adapted'!Q54/'[1]Removals_adapted'!Q54*100))</f>
        <v>23.1805388017692</v>
      </c>
      <c r="R54" s="94"/>
      <c r="S54" s="94"/>
      <c r="T54" s="94"/>
      <c r="U54" s="94"/>
      <c r="V54" s="94"/>
      <c r="W54" s="94"/>
      <c r="X54" s="94"/>
    </row>
    <row r="55" spans="1:24" ht="15.75" thickBot="1">
      <c r="A55" s="115">
        <f>+A54+1</f>
        <v>42</v>
      </c>
      <c r="B55" s="116" t="s">
        <v>51</v>
      </c>
      <c r="C55" s="117">
        <f>IF('[1]Removals_adapted'!C55=0,"",IF('[1]A.1.1.'!C55=0,"",+'[1]A.1.1._adapted'!C55/'[1]Removals_adapted'!C55*100))</f>
        <v>72.42971093231935</v>
      </c>
      <c r="D55" s="117">
        <f>IF('[1]Removals_adapted'!D55=0,"",IF('[1]A.1.1.'!D55=0,"",+'[1]A.1.1._adapted'!D55/'[1]Removals_adapted'!D55*100))</f>
        <v>68.56202577932169</v>
      </c>
      <c r="E55" s="117">
        <f>IF('[1]Removals_adapted'!E55=0,"",IF('[1]A.1.1.'!E55=0,"",+'[1]A.1.1._adapted'!E55/'[1]Removals_adapted'!E55*100))</f>
        <v>68.56202577932169</v>
      </c>
      <c r="F55" s="117">
        <f>IF('[1]Removals_adapted'!F55=0,"",IF('[1]A.1.1.'!F55=0,"",+'[1]A.1.1._adapted'!F55/'[1]Removals_adapted'!F55*100))</f>
        <v>71.67605761530523</v>
      </c>
      <c r="G55" s="117">
        <f>IF('[1]Removals_adapted'!G55=0,"",IF('[1]A.1.1.'!G55=0,"",+'[1]A.1.1._adapted'!G55/'[1]Removals_adapted'!G55*100))</f>
        <v>68.86264470519448</v>
      </c>
      <c r="H55" s="117">
        <f>IF('[1]Removals_adapted'!H55=0,"",IF('[1]A.1.1.'!H55=0,"",+'[1]A.1.1._adapted'!H55/'[1]Removals_adapted'!H55*100))</f>
        <v>63.45457891185672</v>
      </c>
      <c r="I55" s="117">
        <f>IF('[1]Removals_adapted'!I55=0,"",IF('[1]A.1.1.'!I55=0,"",+'[1]A.1.1._adapted'!I55/'[1]Removals_adapted'!I55*100))</f>
        <v>58.587211248744566</v>
      </c>
      <c r="J55" s="118">
        <f>IF('[1]Removals_adapted'!J55=0,"",IF('[1]A.1.1.'!J55=0,"",+'[1]A.1.1._adapted'!J55/'[1]Removals_adapted'!J55*100))</f>
        <v>62.466572946976584</v>
      </c>
      <c r="K55" s="117">
        <f>IF('[1]Removals_adapted'!K55=0,"",IF('[1]A.1.1.'!K55=0,"",+'[1]A.1.1._adapted'!K55/'[1]Removals_adapted'!K55*100))</f>
        <v>62.4106291706387</v>
      </c>
      <c r="L55" s="117">
        <f>IF('[1]Removals_adapted'!L55=0,"",IF('[1]A.1.1.'!L55=0,"",+'[1]A.1.1._adapted'!L55/'[1]Removals_adapted'!L55*100))</f>
        <v>63.10229322339603</v>
      </c>
      <c r="M55" s="118">
        <f>IF('[1]Removals_adapted'!M55=0,"",IF('[1]A.1.1.'!M55=0,"",+'[1]A.1.1._adapted'!M55/'[1]Removals_adapted'!M55*100))</f>
        <v>62.173140390962175</v>
      </c>
      <c r="N55" s="117">
        <f>IF('[1]Removals_adapted'!N55=0,"",IF('[1]A.1.1.'!N55=0,"",+'[1]A.1.1._adapted'!N55/'[1]Removals_adapted'!N55*100))</f>
        <v>63.92604248623132</v>
      </c>
      <c r="O55" s="117">
        <f>IF('[1]Removals_adapted'!O55=0,"",IF('[1]A.1.1.'!O55=0,"",+'[1]A.1.1._adapted'!O55/'[1]Removals_adapted'!O55*100))</f>
        <v>50.109154786264845</v>
      </c>
      <c r="P55" s="117">
        <f>IF('[1]Removals_adapted'!P55=0,"",IF('[1]A.1.1.'!P55=0,"",+'[1]A.1.1._adapted'!P55/'[1]Removals_adapted'!P55*100))</f>
        <v>50.161598856597365</v>
      </c>
      <c r="Q55" s="119">
        <f>IF('[1]Removals_adapted'!Q55=0,"",IF('[1]A.1.1.'!Q55=0,"",+'[1]A.1.1._adapted'!Q55/'[1]Removals_adapted'!Q55*100))</f>
        <v>45.319112685730296</v>
      </c>
      <c r="R55" s="94"/>
      <c r="S55" s="94"/>
      <c r="T55" s="94"/>
      <c r="U55" s="94"/>
      <c r="V55" s="94"/>
      <c r="W55" s="94"/>
      <c r="X55" s="94"/>
    </row>
    <row r="56" spans="1:24" ht="14.25">
      <c r="A56" s="94"/>
      <c r="B56" s="94"/>
      <c r="C56" s="94"/>
      <c r="D56" s="94"/>
      <c r="E56" s="94"/>
      <c r="F56" s="94"/>
      <c r="G56" s="94"/>
      <c r="H56" s="94"/>
      <c r="I56" s="94"/>
      <c r="J56" s="94"/>
      <c r="K56" s="94"/>
      <c r="L56" s="94"/>
      <c r="M56" s="94"/>
      <c r="N56" s="94"/>
      <c r="O56" s="94"/>
      <c r="P56" s="94"/>
      <c r="Q56" s="94"/>
      <c r="R56" s="94"/>
      <c r="S56" s="94"/>
      <c r="T56" s="94"/>
      <c r="U56" s="94"/>
      <c r="V56" s="94"/>
      <c r="W56" s="94"/>
      <c r="X56" s="94"/>
    </row>
    <row r="57" spans="1:24" ht="16.5">
      <c r="A57" s="92" t="s">
        <v>92</v>
      </c>
      <c r="B57" s="94"/>
      <c r="C57" s="94"/>
      <c r="D57" s="94"/>
      <c r="E57" s="94"/>
      <c r="F57" s="94"/>
      <c r="G57" s="94"/>
      <c r="H57" s="94"/>
      <c r="I57" s="94"/>
      <c r="J57" s="94"/>
      <c r="K57" s="94"/>
      <c r="L57" s="94"/>
      <c r="M57" s="94"/>
      <c r="N57" s="94"/>
      <c r="O57" s="94"/>
      <c r="P57" s="94"/>
      <c r="Q57" s="94"/>
      <c r="R57" s="94"/>
      <c r="S57" s="94"/>
      <c r="T57" s="94"/>
      <c r="U57" s="94"/>
      <c r="V57" s="94"/>
      <c r="W57" s="94"/>
      <c r="X57" s="94"/>
    </row>
    <row r="58" spans="1:24" ht="16.5">
      <c r="A58" s="92" t="s">
        <v>93</v>
      </c>
      <c r="B58" s="94"/>
      <c r="C58" s="94"/>
      <c r="D58" s="94"/>
      <c r="E58" s="94"/>
      <c r="F58" s="94"/>
      <c r="G58" s="94"/>
      <c r="H58" s="94"/>
      <c r="I58" s="94"/>
      <c r="J58" s="94"/>
      <c r="K58" s="94"/>
      <c r="L58" s="94"/>
      <c r="M58" s="94"/>
      <c r="N58" s="94"/>
      <c r="O58" s="94"/>
      <c r="P58" s="94"/>
      <c r="Q58" s="94"/>
      <c r="R58" s="94"/>
      <c r="S58" s="94"/>
      <c r="T58" s="94"/>
      <c r="U58" s="94"/>
      <c r="V58" s="94"/>
      <c r="W58" s="94"/>
      <c r="X58" s="94"/>
    </row>
    <row r="59" spans="1:24" ht="16.5">
      <c r="A59" s="92" t="s">
        <v>94</v>
      </c>
      <c r="B59" s="94"/>
      <c r="C59" s="94"/>
      <c r="D59" s="94"/>
      <c r="E59" s="94"/>
      <c r="F59" s="94"/>
      <c r="G59" s="94"/>
      <c r="H59" s="94"/>
      <c r="I59" s="94"/>
      <c r="J59" s="94"/>
      <c r="K59" s="94"/>
      <c r="L59" s="94"/>
      <c r="M59" s="94"/>
      <c r="N59" s="94"/>
      <c r="O59" s="94"/>
      <c r="P59" s="94"/>
      <c r="Q59" s="94"/>
      <c r="R59" s="94"/>
      <c r="S59" s="94"/>
      <c r="T59" s="94"/>
      <c r="U59" s="94"/>
      <c r="V59" s="94"/>
      <c r="W59" s="94"/>
      <c r="X59" s="94"/>
    </row>
    <row r="60" spans="1:24" ht="16.5">
      <c r="A60" s="92" t="s">
        <v>95</v>
      </c>
      <c r="B60" s="94"/>
      <c r="C60" s="94"/>
      <c r="D60" s="94"/>
      <c r="E60" s="94"/>
      <c r="F60" s="94"/>
      <c r="G60" s="94"/>
      <c r="H60" s="94"/>
      <c r="I60" s="94"/>
      <c r="J60" s="94"/>
      <c r="K60" s="94"/>
      <c r="L60" s="94"/>
      <c r="M60" s="94"/>
      <c r="N60" s="94"/>
      <c r="O60" s="94"/>
      <c r="P60" s="94"/>
      <c r="Q60" s="94"/>
      <c r="R60" s="94"/>
      <c r="S60" s="94"/>
      <c r="T60" s="94"/>
      <c r="U60" s="94"/>
      <c r="V60" s="94"/>
      <c r="W60" s="94"/>
      <c r="X60" s="94"/>
    </row>
    <row r="61" spans="1:24" ht="16.5">
      <c r="A61" s="92" t="s">
        <v>96</v>
      </c>
      <c r="B61" s="94"/>
      <c r="C61" s="94"/>
      <c r="D61" s="94"/>
      <c r="E61" s="94"/>
      <c r="F61" s="94"/>
      <c r="G61" s="94"/>
      <c r="H61" s="94"/>
      <c r="I61" s="94"/>
      <c r="J61" s="94"/>
      <c r="K61" s="94"/>
      <c r="L61" s="94"/>
      <c r="M61" s="94"/>
      <c r="N61" s="94"/>
      <c r="O61" s="94"/>
      <c r="P61" s="94"/>
      <c r="Q61" s="94"/>
      <c r="R61" s="94"/>
      <c r="S61" s="94"/>
      <c r="T61" s="94"/>
      <c r="U61" s="94"/>
      <c r="V61" s="94"/>
      <c r="W61" s="94"/>
      <c r="X61" s="94"/>
    </row>
    <row r="62" spans="1:24" ht="16.5">
      <c r="A62" s="92" t="s">
        <v>97</v>
      </c>
      <c r="B62" s="94"/>
      <c r="C62" s="94"/>
      <c r="D62" s="94"/>
      <c r="E62" s="94"/>
      <c r="F62" s="94"/>
      <c r="G62" s="94"/>
      <c r="H62" s="94"/>
      <c r="I62" s="94"/>
      <c r="J62" s="94"/>
      <c r="K62" s="94"/>
      <c r="L62" s="94"/>
      <c r="M62" s="94"/>
      <c r="N62" s="94"/>
      <c r="O62" s="94"/>
      <c r="P62" s="94"/>
      <c r="Q62" s="94"/>
      <c r="R62" s="94"/>
      <c r="S62" s="94"/>
      <c r="T62" s="94"/>
      <c r="U62" s="94"/>
      <c r="V62" s="94"/>
      <c r="W62" s="94"/>
      <c r="X62" s="94"/>
    </row>
    <row r="63" spans="1:24" ht="16.5">
      <c r="A63" s="92" t="s">
        <v>99</v>
      </c>
      <c r="B63" s="94"/>
      <c r="C63" s="94"/>
      <c r="D63" s="94"/>
      <c r="E63" s="94"/>
      <c r="F63" s="94"/>
      <c r="G63" s="94"/>
      <c r="H63" s="94"/>
      <c r="I63" s="94"/>
      <c r="J63" s="94"/>
      <c r="K63" s="94"/>
      <c r="L63" s="94"/>
      <c r="M63" s="94"/>
      <c r="N63" s="94"/>
      <c r="O63" s="94"/>
      <c r="P63" s="94"/>
      <c r="Q63" s="94"/>
      <c r="R63" s="94"/>
      <c r="S63" s="94"/>
      <c r="T63" s="94"/>
      <c r="U63" s="94"/>
      <c r="V63" s="94"/>
      <c r="W63" s="94"/>
      <c r="X63" s="94"/>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62"/>
  <sheetViews>
    <sheetView workbookViewId="0" topLeftCell="A1">
      <selection activeCell="A1" sqref="A1"/>
    </sheetView>
  </sheetViews>
  <sheetFormatPr defaultColWidth="9.140625" defaultRowHeight="12.75"/>
  <sheetData>
    <row r="1" spans="1:22" ht="17.25">
      <c r="A1" s="55" t="s">
        <v>100</v>
      </c>
      <c r="B1" s="1"/>
      <c r="C1" s="1"/>
      <c r="D1" s="1"/>
      <c r="E1" s="1"/>
      <c r="F1" s="1"/>
      <c r="G1" s="1"/>
      <c r="H1" s="1"/>
      <c r="I1" s="1"/>
      <c r="J1" s="1"/>
      <c r="K1" s="1"/>
      <c r="L1" s="1"/>
      <c r="M1" s="1"/>
      <c r="N1" s="1"/>
      <c r="O1" s="1"/>
      <c r="P1" s="1"/>
      <c r="Q1" s="1"/>
      <c r="R1" s="1"/>
      <c r="S1" s="1"/>
      <c r="T1" s="1"/>
      <c r="U1" s="1"/>
      <c r="V1" s="1"/>
    </row>
    <row r="2" spans="1:22" ht="13.5" thickBot="1">
      <c r="A2" s="1"/>
      <c r="B2" s="1"/>
      <c r="C2" s="1"/>
      <c r="D2" s="1"/>
      <c r="E2" s="1"/>
      <c r="F2" s="1"/>
      <c r="G2" s="1"/>
      <c r="H2" s="1"/>
      <c r="I2" s="1"/>
      <c r="J2" s="1"/>
      <c r="K2" s="1"/>
      <c r="L2" s="1"/>
      <c r="M2" s="1"/>
      <c r="N2" s="1"/>
      <c r="O2" s="1"/>
      <c r="P2" s="1"/>
      <c r="Q2" s="1"/>
      <c r="R2" s="1"/>
      <c r="S2" s="1"/>
      <c r="T2" s="1"/>
      <c r="U2" s="1"/>
      <c r="V2" s="1"/>
    </row>
    <row r="3" spans="1:22" ht="15">
      <c r="A3" s="2"/>
      <c r="B3" s="3"/>
      <c r="C3" s="4">
        <v>1980</v>
      </c>
      <c r="D3" s="4">
        <f>+C3+1</f>
        <v>1981</v>
      </c>
      <c r="E3" s="4">
        <f aca="true" t="shared" si="0" ref="E3:P3">+D3+1</f>
        <v>1982</v>
      </c>
      <c r="F3" s="4">
        <f t="shared" si="0"/>
        <v>1983</v>
      </c>
      <c r="G3" s="4">
        <f t="shared" si="0"/>
        <v>1984</v>
      </c>
      <c r="H3" s="4">
        <f t="shared" si="0"/>
        <v>1985</v>
      </c>
      <c r="I3" s="4">
        <f t="shared" si="0"/>
        <v>1986</v>
      </c>
      <c r="J3" s="4">
        <f t="shared" si="0"/>
        <v>1987</v>
      </c>
      <c r="K3" s="4">
        <f t="shared" si="0"/>
        <v>1988</v>
      </c>
      <c r="L3" s="4">
        <f t="shared" si="0"/>
        <v>1989</v>
      </c>
      <c r="M3" s="4">
        <f t="shared" si="0"/>
        <v>1990</v>
      </c>
      <c r="N3" s="4">
        <f t="shared" si="0"/>
        <v>1991</v>
      </c>
      <c r="O3" s="4">
        <f>+N3+1</f>
        <v>1992</v>
      </c>
      <c r="P3" s="4">
        <f t="shared" si="0"/>
        <v>1993</v>
      </c>
      <c r="Q3" s="5">
        <f>+P3+1</f>
        <v>1994</v>
      </c>
      <c r="R3" s="1"/>
      <c r="S3" s="1"/>
      <c r="T3" s="1"/>
      <c r="U3" s="1"/>
      <c r="V3" s="1"/>
    </row>
    <row r="4" spans="1:22" ht="12.75">
      <c r="A4" s="6"/>
      <c r="B4" s="7" t="s">
        <v>0</v>
      </c>
      <c r="C4" s="8">
        <f>+C5+C9</f>
        <v>1687.3377219722083</v>
      </c>
      <c r="D4" s="8">
        <f aca="true" t="shared" si="1" ref="D4:Q4">+D5+D9</f>
        <v>1738.5550753377922</v>
      </c>
      <c r="E4" s="8">
        <f t="shared" si="1"/>
        <v>1803.0233109191001</v>
      </c>
      <c r="F4" s="8">
        <f t="shared" si="1"/>
        <v>1781.26965979358</v>
      </c>
      <c r="G4" s="8">
        <f t="shared" si="1"/>
        <v>1892.5031243787662</v>
      </c>
      <c r="H4" s="8">
        <f t="shared" si="1"/>
        <v>1833.593131013004</v>
      </c>
      <c r="I4" s="8">
        <f t="shared" si="1"/>
        <v>1753.8850494454562</v>
      </c>
      <c r="J4" s="8">
        <f t="shared" si="1"/>
        <v>1694.401513488814</v>
      </c>
      <c r="K4" s="8">
        <f t="shared" si="1"/>
        <v>1759.2732772501342</v>
      </c>
      <c r="L4" s="8">
        <f t="shared" si="1"/>
        <v>1768.3721207811664</v>
      </c>
      <c r="M4" s="8">
        <f t="shared" si="1"/>
        <v>1596.0420317024882</v>
      </c>
      <c r="N4" s="8">
        <f t="shared" si="1"/>
        <v>1684.8008201907624</v>
      </c>
      <c r="O4" s="8">
        <f t="shared" si="1"/>
        <v>1685.5802236044403</v>
      </c>
      <c r="P4" s="8">
        <f t="shared" si="1"/>
        <v>1690.0240520822426</v>
      </c>
      <c r="Q4" s="9">
        <f t="shared" si="1"/>
        <v>1690.6129574210925</v>
      </c>
      <c r="R4" s="1"/>
      <c r="S4" s="1"/>
      <c r="T4" s="1"/>
      <c r="U4" s="1"/>
      <c r="V4" s="1"/>
    </row>
    <row r="5" spans="1:22" ht="12.75">
      <c r="A5" s="6"/>
      <c r="B5" s="7" t="s">
        <v>1</v>
      </c>
      <c r="C5" s="8">
        <f>+C8+C10</f>
        <v>688.2777378191481</v>
      </c>
      <c r="D5" s="8">
        <f aca="true" t="shared" si="2" ref="D5:Q5">+D8+D10</f>
        <v>705.123503059852</v>
      </c>
      <c r="E5" s="8">
        <f t="shared" si="2"/>
        <v>713.5894013745201</v>
      </c>
      <c r="F5" s="8">
        <f t="shared" si="2"/>
        <v>717.19452623148</v>
      </c>
      <c r="G5" s="8">
        <f t="shared" si="2"/>
        <v>708.516621994826</v>
      </c>
      <c r="H5" s="8">
        <f t="shared" si="2"/>
        <v>698.4499253416841</v>
      </c>
      <c r="I5" s="8">
        <f t="shared" si="2"/>
        <v>713.8577373723961</v>
      </c>
      <c r="J5" s="8">
        <f t="shared" si="2"/>
        <v>681.1258665475141</v>
      </c>
      <c r="K5" s="8">
        <f t="shared" si="2"/>
        <v>671.641930134034</v>
      </c>
      <c r="L5" s="8">
        <f t="shared" si="2"/>
        <v>657.0718999592862</v>
      </c>
      <c r="M5" s="8">
        <f t="shared" si="2"/>
        <v>621.3166403339081</v>
      </c>
      <c r="N5" s="8">
        <f t="shared" si="2"/>
        <v>624.474197133342</v>
      </c>
      <c r="O5" s="8">
        <f t="shared" si="2"/>
        <v>629.3503333390202</v>
      </c>
      <c r="P5" s="8">
        <f t="shared" si="2"/>
        <v>646.576070546182</v>
      </c>
      <c r="Q5" s="9">
        <f t="shared" si="2"/>
        <v>643.611060187972</v>
      </c>
      <c r="R5" s="1"/>
      <c r="S5" s="1"/>
      <c r="T5" s="1"/>
      <c r="U5" s="1"/>
      <c r="V5" s="1"/>
    </row>
    <row r="6" spans="1:22" ht="12.75">
      <c r="A6" s="6"/>
      <c r="B6" s="7" t="s">
        <v>2</v>
      </c>
      <c r="C6" s="8">
        <f>+C8+C9+C43+C48+C54+C55</f>
        <v>1524.5950118100081</v>
      </c>
      <c r="D6" s="8">
        <f aca="true" t="shared" si="3" ref="D6:Q6">+D8+D9+D43+D48+D54+D55</f>
        <v>1550.5457656809324</v>
      </c>
      <c r="E6" s="8">
        <f t="shared" si="3"/>
        <v>1607.1380324696202</v>
      </c>
      <c r="F6" s="8">
        <f t="shared" si="3"/>
        <v>1587.6683098756403</v>
      </c>
      <c r="G6" s="8">
        <f t="shared" si="3"/>
        <v>1695.2689966575203</v>
      </c>
      <c r="H6" s="8">
        <f t="shared" si="3"/>
        <v>1627.6094062312438</v>
      </c>
      <c r="I6" s="8">
        <f t="shared" si="3"/>
        <v>1536.5287944331042</v>
      </c>
      <c r="J6" s="8">
        <f t="shared" si="3"/>
        <v>1503.2858561924202</v>
      </c>
      <c r="K6" s="8">
        <f t="shared" si="3"/>
        <v>1577.40599423168</v>
      </c>
      <c r="L6" s="8">
        <f t="shared" si="3"/>
        <v>1596.6688318196643</v>
      </c>
      <c r="M6" s="8">
        <f t="shared" si="3"/>
        <v>1436.8450437717643</v>
      </c>
      <c r="N6" s="8">
        <f t="shared" si="3"/>
        <v>1523.3373148428645</v>
      </c>
      <c r="O6" s="8">
        <f t="shared" si="3"/>
        <v>1522.7330467560444</v>
      </c>
      <c r="P6" s="8">
        <f t="shared" si="3"/>
        <v>1527.5875726962445</v>
      </c>
      <c r="Q6" s="9">
        <f t="shared" si="3"/>
        <v>1524.8734872215446</v>
      </c>
      <c r="R6" s="1"/>
      <c r="S6" s="1"/>
      <c r="T6" s="1"/>
      <c r="U6" s="1"/>
      <c r="V6" s="1"/>
    </row>
    <row r="7" spans="1:22" ht="12.75">
      <c r="A7" s="6"/>
      <c r="B7" s="7" t="s">
        <v>3</v>
      </c>
      <c r="C7" s="8">
        <f aca="true" t="shared" si="4" ref="C7:Q7">SUM(C12:C23)</f>
        <v>240.68919662918802</v>
      </c>
      <c r="D7" s="8">
        <f t="shared" si="4"/>
        <v>251.10309138645198</v>
      </c>
      <c r="E7" s="8">
        <f t="shared" si="4"/>
        <v>252.53285113086002</v>
      </c>
      <c r="F7" s="8">
        <f t="shared" si="4"/>
        <v>260.52148007526</v>
      </c>
      <c r="G7" s="8">
        <f t="shared" si="4"/>
        <v>263.08193807026</v>
      </c>
      <c r="H7" s="8">
        <f t="shared" si="4"/>
        <v>267.3404918075441</v>
      </c>
      <c r="I7" s="8">
        <f t="shared" si="4"/>
        <v>268.60023714108405</v>
      </c>
      <c r="J7" s="8">
        <f t="shared" si="4"/>
        <v>262.77468311086005</v>
      </c>
      <c r="K7" s="8">
        <f t="shared" si="4"/>
        <v>259.88648649250007</v>
      </c>
      <c r="L7" s="8">
        <f t="shared" si="4"/>
        <v>255.73649617420406</v>
      </c>
      <c r="M7" s="8">
        <f t="shared" si="4"/>
        <v>246.88755334348403</v>
      </c>
      <c r="N7" s="8">
        <f t="shared" si="4"/>
        <v>251.486135902504</v>
      </c>
      <c r="O7" s="8">
        <f t="shared" si="4"/>
        <v>261.973771850024</v>
      </c>
      <c r="P7" s="8">
        <f t="shared" si="4"/>
        <v>259.884438126104</v>
      </c>
      <c r="Q7" s="9">
        <f t="shared" si="4"/>
        <v>268.518302485244</v>
      </c>
      <c r="R7" s="1"/>
      <c r="S7" s="1"/>
      <c r="T7" s="1"/>
      <c r="U7" s="1"/>
      <c r="V7" s="1"/>
    </row>
    <row r="8" spans="1:22" ht="12.75">
      <c r="A8" s="6"/>
      <c r="B8" s="7" t="s">
        <v>4</v>
      </c>
      <c r="C8" s="8">
        <f>+C11</f>
        <v>342.452039182468</v>
      </c>
      <c r="D8" s="8">
        <f aca="true" t="shared" si="5" ref="D8:Q8">+D11</f>
        <v>345.911730025312</v>
      </c>
      <c r="E8" s="8">
        <f t="shared" si="5"/>
        <v>346.16367909202</v>
      </c>
      <c r="F8" s="8">
        <f t="shared" si="5"/>
        <v>353.50707262168</v>
      </c>
      <c r="G8" s="8">
        <f t="shared" si="5"/>
        <v>355.22770039432</v>
      </c>
      <c r="H8" s="8">
        <f t="shared" si="5"/>
        <v>368.92922321716406</v>
      </c>
      <c r="I8" s="8">
        <f t="shared" si="5"/>
        <v>370.5064653420841</v>
      </c>
      <c r="J8" s="8">
        <f t="shared" si="5"/>
        <v>364.00495040118005</v>
      </c>
      <c r="K8" s="8">
        <f t="shared" si="5"/>
        <v>363.7591464336601</v>
      </c>
      <c r="L8" s="8">
        <f t="shared" si="5"/>
        <v>367.31101376432406</v>
      </c>
      <c r="M8" s="8">
        <f t="shared" si="5"/>
        <v>343.3758524270641</v>
      </c>
      <c r="N8" s="8">
        <f t="shared" si="5"/>
        <v>345.536878974844</v>
      </c>
      <c r="O8" s="8">
        <f t="shared" si="5"/>
        <v>361.27857472810405</v>
      </c>
      <c r="P8" s="8">
        <f t="shared" si="5"/>
        <v>373.916995391424</v>
      </c>
      <c r="Q8" s="9">
        <f t="shared" si="5"/>
        <v>383.06295134956406</v>
      </c>
      <c r="R8" s="1"/>
      <c r="S8" s="1"/>
      <c r="T8" s="1"/>
      <c r="U8" s="1"/>
      <c r="V8" s="1"/>
    </row>
    <row r="9" spans="1:22" ht="12.75">
      <c r="A9" s="6"/>
      <c r="B9" s="7" t="s">
        <v>5</v>
      </c>
      <c r="C9" s="10">
        <f>+C27</f>
        <v>999.0599841530601</v>
      </c>
      <c r="D9" s="11">
        <f aca="true" t="shared" si="6" ref="D9:Q9">+D27</f>
        <v>1033.4315722779402</v>
      </c>
      <c r="E9" s="8">
        <f t="shared" si="6"/>
        <v>1089.43390954458</v>
      </c>
      <c r="F9" s="8">
        <f t="shared" si="6"/>
        <v>1064.0751335621</v>
      </c>
      <c r="G9" s="8">
        <f t="shared" si="6"/>
        <v>1183.9865023839402</v>
      </c>
      <c r="H9" s="8">
        <f t="shared" si="6"/>
        <v>1135.14320567132</v>
      </c>
      <c r="I9" s="8">
        <f t="shared" si="6"/>
        <v>1040.02731207306</v>
      </c>
      <c r="J9" s="8">
        <f t="shared" si="6"/>
        <v>1013.2756469413001</v>
      </c>
      <c r="K9" s="8">
        <f t="shared" si="6"/>
        <v>1087.6313471161002</v>
      </c>
      <c r="L9" s="8">
        <f t="shared" si="6"/>
        <v>1111.3002208218802</v>
      </c>
      <c r="M9" s="8">
        <f t="shared" si="6"/>
        <v>974.7253913685801</v>
      </c>
      <c r="N9" s="8">
        <f t="shared" si="6"/>
        <v>1060.3266230574202</v>
      </c>
      <c r="O9" s="8">
        <f t="shared" si="6"/>
        <v>1056.2298902654202</v>
      </c>
      <c r="P9" s="8">
        <f t="shared" si="6"/>
        <v>1043.4479815360605</v>
      </c>
      <c r="Q9" s="9">
        <f t="shared" si="6"/>
        <v>1047.0018972331204</v>
      </c>
      <c r="R9" s="1"/>
      <c r="S9" s="1"/>
      <c r="T9" s="1"/>
      <c r="U9" s="1"/>
      <c r="V9" s="1"/>
    </row>
    <row r="10" spans="1:22" ht="12.75">
      <c r="A10" s="6"/>
      <c r="B10" s="7" t="s">
        <v>6</v>
      </c>
      <c r="C10" s="8">
        <f>+C33</f>
        <v>345.8256986366801</v>
      </c>
      <c r="D10" s="8">
        <f aca="true" t="shared" si="7" ref="D10:Q10">+D33</f>
        <v>359.21177303454</v>
      </c>
      <c r="E10" s="8">
        <f t="shared" si="7"/>
        <v>367.42572228250003</v>
      </c>
      <c r="F10" s="8">
        <f t="shared" si="7"/>
        <v>363.68745360980006</v>
      </c>
      <c r="G10" s="8">
        <f t="shared" si="7"/>
        <v>353.28892160050606</v>
      </c>
      <c r="H10" s="8">
        <f t="shared" si="7"/>
        <v>329.52070212452</v>
      </c>
      <c r="I10" s="8">
        <f t="shared" si="7"/>
        <v>343.351272030312</v>
      </c>
      <c r="J10" s="8">
        <f t="shared" si="7"/>
        <v>317.120916146334</v>
      </c>
      <c r="K10" s="8">
        <f t="shared" si="7"/>
        <v>307.88278370037403</v>
      </c>
      <c r="L10" s="8">
        <f t="shared" si="7"/>
        <v>289.76088619496204</v>
      </c>
      <c r="M10" s="8">
        <f t="shared" si="7"/>
        <v>277.94078790684404</v>
      </c>
      <c r="N10" s="8">
        <f t="shared" si="7"/>
        <v>278.93731815849804</v>
      </c>
      <c r="O10" s="8">
        <f t="shared" si="7"/>
        <v>268.07175861091605</v>
      </c>
      <c r="P10" s="8">
        <f t="shared" si="7"/>
        <v>272.659075154758</v>
      </c>
      <c r="Q10" s="9">
        <f t="shared" si="7"/>
        <v>260.54810883840804</v>
      </c>
      <c r="R10" s="1"/>
      <c r="S10" s="1"/>
      <c r="T10" s="1"/>
      <c r="U10" s="1"/>
      <c r="V10" s="1"/>
    </row>
    <row r="11" spans="1:22" ht="12.75">
      <c r="A11" s="12"/>
      <c r="B11" s="13" t="s">
        <v>7</v>
      </c>
      <c r="C11" s="14">
        <f aca="true" t="shared" si="8" ref="C11:Q11">SUM(C12:C26)</f>
        <v>342.452039182468</v>
      </c>
      <c r="D11" s="14">
        <f t="shared" si="8"/>
        <v>345.911730025312</v>
      </c>
      <c r="E11" s="14">
        <f t="shared" si="8"/>
        <v>346.16367909202</v>
      </c>
      <c r="F11" s="14">
        <f t="shared" si="8"/>
        <v>353.50707262168</v>
      </c>
      <c r="G11" s="14">
        <f t="shared" si="8"/>
        <v>355.22770039432</v>
      </c>
      <c r="H11" s="14">
        <f t="shared" si="8"/>
        <v>368.92922321716406</v>
      </c>
      <c r="I11" s="14">
        <f t="shared" si="8"/>
        <v>370.5064653420841</v>
      </c>
      <c r="J11" s="14">
        <f t="shared" si="8"/>
        <v>364.00495040118005</v>
      </c>
      <c r="K11" s="14">
        <f t="shared" si="8"/>
        <v>363.7591464336601</v>
      </c>
      <c r="L11" s="14">
        <f t="shared" si="8"/>
        <v>367.31101376432406</v>
      </c>
      <c r="M11" s="14">
        <f t="shared" si="8"/>
        <v>343.3758524270641</v>
      </c>
      <c r="N11" s="14">
        <f t="shared" si="8"/>
        <v>345.536878974844</v>
      </c>
      <c r="O11" s="14">
        <f t="shared" si="8"/>
        <v>361.27857472810405</v>
      </c>
      <c r="P11" s="14">
        <f t="shared" si="8"/>
        <v>373.916995391424</v>
      </c>
      <c r="Q11" s="15">
        <f t="shared" si="8"/>
        <v>383.06295134956406</v>
      </c>
      <c r="R11" s="1"/>
      <c r="S11" s="1"/>
      <c r="T11" s="1"/>
      <c r="U11" s="1"/>
      <c r="V11" s="1"/>
    </row>
    <row r="12" spans="1:22" ht="14.25">
      <c r="A12" s="6">
        <v>1</v>
      </c>
      <c r="B12" s="16" t="s">
        <v>8</v>
      </c>
      <c r="C12" s="11">
        <f>+'[1]A.1.1.'!C12*HV_gen</f>
        <v>3.4002882173600004</v>
      </c>
      <c r="D12" s="11">
        <f>+'[1]A.1.1.'!D12*HV_gen</f>
        <v>3.4514973772600004</v>
      </c>
      <c r="E12" s="11">
        <f>+'[1]A.1.1.'!E12*HV_gen</f>
        <v>5.510105605240001</v>
      </c>
      <c r="F12" s="11">
        <f>+'[1]A.1.1.'!F12*HV_gen</f>
        <v>5.510105605240001</v>
      </c>
      <c r="G12" s="8">
        <f>+'[1]A.1.1.'!G12*HV_gen</f>
        <v>5.510105605240001</v>
      </c>
      <c r="H12" s="8">
        <f>+'[1]A.1.1.'!H12*HV_gen</f>
        <v>5.510105605240001</v>
      </c>
      <c r="I12" s="8">
        <f>+'[1]A.1.1.'!I12*HV_gen</f>
        <v>5.510105605240001</v>
      </c>
      <c r="J12" s="8">
        <f>+'[1]A.1.1.'!J12*HV_gen</f>
        <v>5.510105605240001</v>
      </c>
      <c r="K12" s="11">
        <f>+'[1]A.1.1.'!K12*HV_gen</f>
        <v>5.858327892560001</v>
      </c>
      <c r="L12" s="8">
        <f>+'[1]A.1.1.'!L12*HV_gen</f>
        <v>5.858327892560001</v>
      </c>
      <c r="M12" s="11">
        <f>+'[1]A.1.1.'!M12*HV_gen</f>
        <v>5.633007589000001</v>
      </c>
      <c r="N12" s="11">
        <f>+'[1]A.1.1.'!N12*HV_gen</f>
        <v>5.633007589000001</v>
      </c>
      <c r="O12" s="8">
        <f>+'[1]A.1.1.'!O12*HV_gen</f>
        <v>5.633007589000001</v>
      </c>
      <c r="P12" s="8">
        <f>+'[1]A.1.1.'!P12*HV_gen</f>
        <v>5.633007589000001</v>
      </c>
      <c r="Q12" s="9">
        <f>+'[1]A.1.1.'!Q12*HV_gen</f>
        <v>5.633007589000001</v>
      </c>
      <c r="R12" s="1"/>
      <c r="S12" s="1"/>
      <c r="T12" s="1"/>
      <c r="U12" s="1"/>
      <c r="V12" s="1"/>
    </row>
    <row r="13" spans="1:22" ht="12.75">
      <c r="A13" s="6">
        <f>+A12+1</f>
        <v>2</v>
      </c>
      <c r="B13" s="7" t="s">
        <v>9</v>
      </c>
      <c r="C13" s="11">
        <f>+'[1]A.1.1.'!C13*HV_gen</f>
        <v>2.7243273066800002</v>
      </c>
      <c r="D13" s="11">
        <f>+'[1]A.1.1.'!D13*HV_gen</f>
        <v>3.5641575290400005</v>
      </c>
      <c r="E13" s="11">
        <f>+'[1]A.1.1.'!E13*HV_gen</f>
        <v>3.8918961524000006</v>
      </c>
      <c r="F13" s="11">
        <f>+'[1]A.1.1.'!F13*HV_gen</f>
        <v>3.7894778326000003</v>
      </c>
      <c r="G13" s="11">
        <f>+'[1]A.1.1.'!G13*HV_gen</f>
        <v>3.5948830249800006</v>
      </c>
      <c r="H13" s="11">
        <f>+'[1]A.1.1.'!H13*HV_gen</f>
        <v>4.035281800120001</v>
      </c>
      <c r="I13" s="11">
        <f>+'[1]A.1.1.'!I13*HV_gen</f>
        <v>4.15818378388</v>
      </c>
      <c r="J13" s="11">
        <f>+'[1]A.1.1.'!J13*HV_gen</f>
        <v>4.926321182380001</v>
      </c>
      <c r="K13" s="11">
        <f>+'[1]A.1.1.'!K13*HV_gen</f>
        <v>4.90583751842</v>
      </c>
      <c r="L13" s="11">
        <f>+'[1]A.1.1.'!L13*HV_gen</f>
        <v>4.37326225546</v>
      </c>
      <c r="M13" s="11">
        <f>+'[1]A.1.1.'!M13*HV_gen</f>
        <v>4.660033550900001</v>
      </c>
      <c r="N13" s="11">
        <f>+'[1]A.1.1.'!N13*HV_gen</f>
        <v>4.670275382880001</v>
      </c>
      <c r="O13" s="11">
        <f>+'[1]A.1.1.'!O13*HV_gen</f>
        <v>5.0287395021800005</v>
      </c>
      <c r="P13" s="11">
        <f>+'[1]A.1.1.'!P13*HV_gen</f>
        <v>4.80341919862</v>
      </c>
      <c r="Q13" s="24">
        <f>+'[1]A.1.1.'!Q13*HV_gen</f>
        <v>5.0287395021800005</v>
      </c>
      <c r="R13" s="1"/>
      <c r="S13" s="1"/>
      <c r="T13" s="1"/>
      <c r="U13" s="1"/>
      <c r="V13" s="1"/>
    </row>
    <row r="14" spans="1:22" ht="12.75">
      <c r="A14" s="6">
        <f aca="true" t="shared" si="9" ref="A14:A26">+A13+1</f>
        <v>3</v>
      </c>
      <c r="B14" s="7" t="s">
        <v>10</v>
      </c>
      <c r="C14" s="8">
        <f>+'[1]A.1.1.'!C14*HV_gen</f>
        <v>106.63795457576</v>
      </c>
      <c r="D14" s="8">
        <f>+'[1]A.1.1.'!D14*HV_gen</f>
        <v>106.63795457576</v>
      </c>
      <c r="E14" s="8">
        <f>+'[1]A.1.1.'!E14*HV_gen</f>
        <v>106.69940556764001</v>
      </c>
      <c r="F14" s="8">
        <f>+'[1]A.1.1.'!F14*HV_gen</f>
        <v>106.69940556764001</v>
      </c>
      <c r="G14" s="8">
        <f>+'[1]A.1.1.'!G14*HV_gen</f>
        <v>106.76085655952001</v>
      </c>
      <c r="H14" s="8">
        <f>+'[1]A.1.1.'!H14*HV_gen</f>
        <v>106.76085655952001</v>
      </c>
      <c r="I14" s="8">
        <f>+'[1]A.1.1.'!I14*HV_gen</f>
        <v>106.82230755140002</v>
      </c>
      <c r="J14" s="8">
        <f>+'[1]A.1.1.'!J14*HV_gen</f>
        <v>106.82230755140002</v>
      </c>
      <c r="K14" s="8">
        <f>+'[1]A.1.1.'!K14*HV_gen</f>
        <v>106.88375854328001</v>
      </c>
      <c r="L14" s="8">
        <f>+'[1]A.1.1.'!L14*HV_gen</f>
        <v>106.94520953516002</v>
      </c>
      <c r="M14" s="8">
        <f>+'[1]A.1.1.'!M14*HV_gen</f>
        <v>106.94520953516002</v>
      </c>
      <c r="N14" s="8">
        <f>+'[1]A.1.1.'!N14*HV_gen</f>
        <v>107.00666052704001</v>
      </c>
      <c r="O14" s="8">
        <f>+'[1]A.1.1.'!O14*HV_gen</f>
        <v>107.00666052704001</v>
      </c>
      <c r="P14" s="8">
        <f>+'[1]A.1.1.'!P14*HV_gen</f>
        <v>107.06811151892</v>
      </c>
      <c r="Q14" s="9">
        <f>+'[1]A.1.1.'!Q14*HV_gen</f>
        <v>107.06811151892</v>
      </c>
      <c r="R14" s="1"/>
      <c r="S14" s="1"/>
      <c r="T14" s="1"/>
      <c r="U14" s="1"/>
      <c r="V14" s="1"/>
    </row>
    <row r="15" spans="1:22" ht="14.25">
      <c r="A15" s="6">
        <f t="shared" si="9"/>
        <v>4</v>
      </c>
      <c r="B15" s="16" t="s">
        <v>11</v>
      </c>
      <c r="C15" s="11">
        <f>+'[1]A.1.1.'!C15*HV_gen</f>
        <v>43.906733698260005</v>
      </c>
      <c r="D15" s="11">
        <f>+'[1]A.1.1.'!D15*HV_gen</f>
        <v>48.19806129788</v>
      </c>
      <c r="E15" s="11">
        <f>+'[1]A.1.1.'!E15*HV_gen</f>
        <v>50.67658463704001</v>
      </c>
      <c r="F15" s="11">
        <f>+'[1]A.1.1.'!F15*HV_gen</f>
        <v>45.77074711862001</v>
      </c>
      <c r="G15" s="11">
        <f>+'[1]A.1.1.'!G15*HV_gen</f>
        <v>45.586394142980005</v>
      </c>
      <c r="H15" s="8">
        <f>+'[1]A.1.1.'!H15*HV_gen</f>
        <v>44.62366193686</v>
      </c>
      <c r="I15" s="11">
        <f>+'[1]A.1.1.'!I15*HV_gen</f>
        <v>44.71583842468001</v>
      </c>
      <c r="J15" s="8">
        <f>+'[1]A.1.1.'!J15*HV_gen</f>
        <v>44.121812169840005</v>
      </c>
      <c r="K15" s="8">
        <f>+'[1]A.1.1.'!K15*HV_gen</f>
        <v>43.85552453836001</v>
      </c>
      <c r="L15" s="8">
        <f>+'[1]A.1.1.'!L15*HV_gen</f>
        <v>44.71583842468001</v>
      </c>
      <c r="M15" s="8">
        <f>+'[1]A.1.1.'!M15*HV_gen</f>
        <v>44.71583842468001</v>
      </c>
      <c r="N15" s="8">
        <f>+'[1]A.1.1.'!N15*HV_gen</f>
        <v>38.867752364100006</v>
      </c>
      <c r="O15" s="8">
        <f>+'[1]A.1.1.'!O15*HV_gen</f>
        <v>38.867752364100006</v>
      </c>
      <c r="P15" s="8">
        <f>+'[1]A.1.1.'!P15*HV_gen</f>
        <v>38.867752364100006</v>
      </c>
      <c r="Q15" s="9">
        <f>+'[1]A.1.1.'!Q15*HV_gen</f>
        <v>38.867752364100006</v>
      </c>
      <c r="R15" s="1"/>
      <c r="S15" s="1"/>
      <c r="T15" s="1"/>
      <c r="U15" s="1"/>
      <c r="V15" s="1"/>
    </row>
    <row r="16" spans="1:22" ht="12.75">
      <c r="A16" s="6">
        <f t="shared" si="9"/>
        <v>5</v>
      </c>
      <c r="B16" s="7" t="s">
        <v>12</v>
      </c>
      <c r="C16" s="11">
        <f>+'[1]A.1.1.'!C16*HV_gen</f>
        <v>19.85891220922</v>
      </c>
      <c r="D16" s="11">
        <f>+'[1]A.1.1.'!D16*HV_gen</f>
        <v>20.391487472180003</v>
      </c>
      <c r="E16" s="11">
        <f>+'[1]A.1.1.'!E16*HV_gen</f>
        <v>16.67370246344</v>
      </c>
      <c r="F16" s="11">
        <f>+'[1]A.1.1.'!F16*HV_gen</f>
        <v>21.221075862560003</v>
      </c>
      <c r="G16" s="11">
        <f>+'[1]A.1.1.'!G16*HV_gen</f>
        <v>19.6131082417</v>
      </c>
      <c r="H16" s="11">
        <f>+'[1]A.1.1.'!H16*HV_gen</f>
        <v>22.982670963120004</v>
      </c>
      <c r="I16" s="11">
        <f>+'[1]A.1.1.'!I16*HV_gen</f>
        <v>23.351376914400003</v>
      </c>
      <c r="J16" s="11">
        <f>+'[1]A.1.1.'!J16*HV_gen</f>
        <v>21.630749141760003</v>
      </c>
      <c r="K16" s="11">
        <f>+'[1]A.1.1.'!K16*HV_gen</f>
        <v>22.101873412840003</v>
      </c>
      <c r="L16" s="11">
        <f>+'[1]A.1.1.'!L16*HV_gen</f>
        <v>14.154211796360002</v>
      </c>
      <c r="M16" s="11">
        <f>+'[1]A.1.1.'!M16*HV_gen</f>
        <v>13.785505845080001</v>
      </c>
      <c r="N16" s="11">
        <f>+'[1]A.1.1.'!N16*HV_gen</f>
        <v>13.826473173000002</v>
      </c>
      <c r="O16" s="11">
        <f>+'[1]A.1.1.'!O16*HV_gen</f>
        <v>16.765878951260003</v>
      </c>
      <c r="P16" s="11">
        <f>+'[1]A.1.1.'!P16*HV_gen</f>
        <v>15.557342777620002</v>
      </c>
      <c r="Q16" s="9">
        <f>+'[1]A.1.1.'!Q16*HV_gen</f>
        <v>15.557342777620002</v>
      </c>
      <c r="R16" s="1"/>
      <c r="S16" s="1"/>
      <c r="T16" s="1"/>
      <c r="U16" s="1"/>
      <c r="V16" s="1"/>
    </row>
    <row r="17" spans="1:22" ht="12.75">
      <c r="A17" s="6">
        <f t="shared" si="9"/>
        <v>6</v>
      </c>
      <c r="B17" s="7" t="s">
        <v>13</v>
      </c>
      <c r="C17" s="11">
        <f>+'[1]A.1.1.'!C17*HV_gen</f>
        <v>0.39943144722000007</v>
      </c>
      <c r="D17" s="11">
        <f>+'[1]A.1.1.'!D17*HV_gen</f>
        <v>0.39943144722000007</v>
      </c>
      <c r="E17" s="11">
        <f>+'[1]A.1.1.'!E17*HV_gen</f>
        <v>0.47112427108000005</v>
      </c>
      <c r="F17" s="8">
        <f>+'[1]A.1.1.'!F17*HV_gen</f>
        <v>0.47112427108000005</v>
      </c>
      <c r="G17" s="8">
        <f>+'[1]A.1.1.'!G17*HV_gen</f>
        <v>0.47112427108000005</v>
      </c>
      <c r="H17" s="8">
        <f>+'[1]A.1.1.'!H17*HV_gen</f>
        <v>0.47112427108000005</v>
      </c>
      <c r="I17" s="8">
        <f>+'[1]A.1.1.'!I17*HV_gen</f>
        <v>0.47112427108000005</v>
      </c>
      <c r="J17" s="8">
        <f>+'[1]A.1.1.'!J17*HV_gen</f>
        <v>0.47112427108000005</v>
      </c>
      <c r="K17" s="11">
        <f>+'[1]A.1.1.'!K17*HV_gen</f>
        <v>0.512091599</v>
      </c>
      <c r="L17" s="11">
        <f>+'[1]A.1.1.'!L17*HV_gen</f>
        <v>0.512091599</v>
      </c>
      <c r="M17" s="8">
        <f>+'[1]A.1.1.'!M17*HV_gen</f>
        <v>0.512091599</v>
      </c>
      <c r="N17" s="8">
        <f>+'[1]A.1.1.'!N17*HV_gen</f>
        <v>0.512091599</v>
      </c>
      <c r="O17" s="8">
        <f>+'[1]A.1.1.'!O17*HV_gen</f>
        <v>0.512091599</v>
      </c>
      <c r="P17" s="11">
        <f>+'[1]A.1.1.'!P17*HV_gen</f>
        <v>0.5837844228600001</v>
      </c>
      <c r="Q17" s="24">
        <f>+'[1]A.1.1.'!Q17*HV_gen</f>
        <v>0.6145099188</v>
      </c>
      <c r="R17" s="1"/>
      <c r="S17" s="1"/>
      <c r="T17" s="1"/>
      <c r="U17" s="1"/>
      <c r="V17" s="1"/>
    </row>
    <row r="18" spans="1:22" ht="12.75">
      <c r="A18" s="6">
        <f t="shared" si="9"/>
        <v>7</v>
      </c>
      <c r="B18" s="7" t="s">
        <v>14</v>
      </c>
      <c r="C18" s="11">
        <f>+'[1]A.1.1.'!C18*HV_gen</f>
        <v>40.41426899308001</v>
      </c>
      <c r="D18" s="11">
        <f>+'[1]A.1.1.'!D18*HV_gen</f>
        <v>45.289381015560004</v>
      </c>
      <c r="E18" s="11">
        <f>+'[1]A.1.1.'!E18*HV_gen</f>
        <v>41.971027454040005</v>
      </c>
      <c r="F18" s="11">
        <f>+'[1]A.1.1.'!F18*HV_gen</f>
        <v>43.12835446778001</v>
      </c>
      <c r="G18" s="11">
        <f>+'[1]A.1.1.'!G18*HV_gen</f>
        <v>49.611434111120005</v>
      </c>
      <c r="H18" s="11">
        <f>+'[1]A.1.1.'!H18*HV_gen</f>
        <v>50.09280021418</v>
      </c>
      <c r="I18" s="11">
        <f>+'[1]A.1.1.'!I18*HV_gen</f>
        <v>50.99408142842</v>
      </c>
      <c r="J18" s="11">
        <f>+'[1]A.1.1.'!J18*HV_gen</f>
        <v>46.149694901880004</v>
      </c>
      <c r="K18" s="11">
        <f>+'[1]A.1.1.'!K18*HV_gen</f>
        <v>45.29962284754001</v>
      </c>
      <c r="L18" s="11">
        <f>+'[1]A.1.1.'!L18*HV_gen</f>
        <v>42.78013218046001</v>
      </c>
      <c r="M18" s="11">
        <f>+'[1]A.1.1.'!M18*HV_gen</f>
        <v>37.925503821940005</v>
      </c>
      <c r="N18" s="11">
        <f>+'[1]A.1.1.'!N18*HV_gen</f>
        <v>44.0910866739</v>
      </c>
      <c r="O18" s="11">
        <f>+'[1]A.1.1.'!O18*HV_gen</f>
        <v>50.16449303804001</v>
      </c>
      <c r="P18" s="11">
        <f>+'[1]A.1.1.'!P18*HV_gen</f>
        <v>48.792087552720005</v>
      </c>
      <c r="Q18" s="24">
        <f>+'[1]A.1.1.'!Q18*HV_gen</f>
        <v>56.81144199306001</v>
      </c>
      <c r="R18" s="1"/>
      <c r="S18" s="1"/>
      <c r="T18" s="1"/>
      <c r="U18" s="1"/>
      <c r="V18" s="1"/>
    </row>
    <row r="19" spans="1:22" ht="14.25">
      <c r="A19" s="6">
        <f t="shared" si="9"/>
        <v>8</v>
      </c>
      <c r="B19" s="16" t="s">
        <v>15</v>
      </c>
      <c r="C19" s="25">
        <f>+'[1]A.1.1.'!C19*HV_gen</f>
        <v>0</v>
      </c>
      <c r="D19" s="25">
        <f>+'[1]A.1.1.'!D19*HV_gen</f>
        <v>0</v>
      </c>
      <c r="E19" s="25">
        <f>+'[1]A.1.1.'!E19*HV_gen</f>
        <v>0</v>
      </c>
      <c r="F19" s="25">
        <f>+'[1]A.1.1.'!F19*HV_gen</f>
        <v>0</v>
      </c>
      <c r="G19" s="25">
        <f>+'[1]A.1.1.'!G19*HV_gen</f>
        <v>0</v>
      </c>
      <c r="H19" s="25">
        <f>+'[1]A.1.1.'!H19*HV_gen</f>
        <v>0</v>
      </c>
      <c r="I19" s="25">
        <f>+'[1]A.1.1.'!I19*HV_gen</f>
        <v>0</v>
      </c>
      <c r="J19" s="25">
        <f>+'[1]A.1.1.'!J19*HV_gen</f>
        <v>0</v>
      </c>
      <c r="K19" s="25">
        <f>+'[1]A.1.1.'!K19*HV_gen</f>
        <v>0</v>
      </c>
      <c r="L19" s="25">
        <f>+'[1]A.1.1.'!L19*HV_gen</f>
        <v>0</v>
      </c>
      <c r="M19" s="25">
        <f>+'[1]A.1.1.'!M19*HV_gen</f>
        <v>0</v>
      </c>
      <c r="N19" s="25">
        <f>+'[1]A.1.1.'!N19*HV_gen</f>
        <v>0</v>
      </c>
      <c r="O19" s="25">
        <f>+'[1]A.1.1.'!O19*HV_gen</f>
        <v>0</v>
      </c>
      <c r="P19" s="25">
        <f>+'[1]A.1.1.'!P19*HV_gen</f>
        <v>0</v>
      </c>
      <c r="Q19" s="26">
        <f>+'[1]A.1.1.'!Q19*HV_gen</f>
        <v>0</v>
      </c>
      <c r="R19" s="1"/>
      <c r="S19" s="1"/>
      <c r="T19" s="1"/>
      <c r="U19" s="1"/>
      <c r="V19" s="1"/>
    </row>
    <row r="20" spans="1:22" ht="12.75">
      <c r="A20" s="6">
        <f t="shared" si="9"/>
        <v>9</v>
      </c>
      <c r="B20" s="7" t="s">
        <v>16</v>
      </c>
      <c r="C20" s="11">
        <f>+'[1]A.1.1.'!C20*HV_gen</f>
        <v>5.465041544528001</v>
      </c>
      <c r="D20" s="11">
        <f>+'[1]A.1.1.'!D20*HV_gen</f>
        <v>5.575653329912001</v>
      </c>
      <c r="E20" s="11">
        <f>+'[1]A.1.1.'!E20*HV_gen</f>
        <v>5.673974916920001</v>
      </c>
      <c r="F20" s="8">
        <f>+'[1]A.1.1.'!F20*HV_gen</f>
        <v>5.858327892560001</v>
      </c>
      <c r="G20" s="8">
        <f>+'[1]A.1.1.'!G20*HV_gen</f>
        <v>6.319210331660001</v>
      </c>
      <c r="H20" s="8">
        <f>+'[1]A.1.1.'!H20*HV_gen</f>
        <v>6.122567157644</v>
      </c>
      <c r="I20" s="8">
        <f>+'[1]A.1.1.'!I20*HV_gen</f>
        <v>6.122567157644</v>
      </c>
      <c r="J20" s="8">
        <f>+'[1]A.1.1.'!J20*HV_gen</f>
        <v>6.3499358276</v>
      </c>
      <c r="K20" s="11">
        <f>+'[1]A.1.1.'!K20*HV_gen</f>
        <v>6.3499358276</v>
      </c>
      <c r="L20" s="11">
        <f>+'[1]A.1.1.'!L20*HV_gen</f>
        <v>6.122567157644</v>
      </c>
      <c r="M20" s="11">
        <f>+'[1]A.1.1.'!M20*HV_gen</f>
        <v>6.122567157644</v>
      </c>
      <c r="N20" s="11">
        <f>+'[1]A.1.1.'!N20*HV_gen</f>
        <v>6.122567157644</v>
      </c>
      <c r="O20" s="11">
        <f>+'[1]A.1.1.'!O20*HV_gen</f>
        <v>6.122567157644</v>
      </c>
      <c r="P20" s="11">
        <f>+'[1]A.1.1.'!P20*HV_gen</f>
        <v>6.122567157644</v>
      </c>
      <c r="Q20" s="9">
        <f>+'[1]A.1.1.'!Q20*HV_gen</f>
        <v>6.122567157644</v>
      </c>
      <c r="R20" s="1"/>
      <c r="S20" s="1"/>
      <c r="T20" s="1"/>
      <c r="U20" s="1"/>
      <c r="V20" s="1"/>
    </row>
    <row r="21" spans="1:22" ht="12.75">
      <c r="A21" s="6">
        <f t="shared" si="9"/>
        <v>10</v>
      </c>
      <c r="B21" s="7" t="s">
        <v>17</v>
      </c>
      <c r="C21" s="11">
        <f>+'[1]A.1.1.'!C21*HV_gen</f>
        <v>15.516375449700002</v>
      </c>
      <c r="D21" s="11">
        <f>+'[1]A.1.1.'!D21*HV_gen</f>
        <v>15.229604154260002</v>
      </c>
      <c r="E21" s="11">
        <f>+'[1]A.1.1.'!E21*HV_gen</f>
        <v>18.54795771578</v>
      </c>
      <c r="F21" s="11">
        <f>+'[1]A.1.1.'!F21*HV_gen</f>
        <v>25.655789109900002</v>
      </c>
      <c r="G21" s="11">
        <f>+'[1]A.1.1.'!G21*HV_gen</f>
        <v>23.320651418460002</v>
      </c>
      <c r="H21" s="11">
        <f>+'[1]A.1.1.'!H21*HV_gen</f>
        <v>24.12975614488</v>
      </c>
      <c r="I21" s="11">
        <f>+'[1]A.1.1.'!I21*HV_gen</f>
        <v>23.761050193600003</v>
      </c>
      <c r="J21" s="11">
        <f>+'[1]A.1.1.'!J21*HV_gen</f>
        <v>23.761050193600003</v>
      </c>
      <c r="K21" s="11">
        <f>+'[1]A.1.1.'!K21*HV_gen</f>
        <v>20.985513727020003</v>
      </c>
      <c r="L21" s="11">
        <f>+'[1]A.1.1.'!L21*HV_gen</f>
        <v>26.526344828200003</v>
      </c>
      <c r="M21" s="11">
        <f>+'[1]A.1.1.'!M21*HV_gen</f>
        <v>22.4296120362</v>
      </c>
      <c r="N21" s="11">
        <f>+'[1]A.1.1.'!N21*HV_gen</f>
        <v>26.526344828200003</v>
      </c>
      <c r="O21" s="11">
        <f>+'[1]A.1.1.'!O21*HV_gen</f>
        <v>27.550528026200002</v>
      </c>
      <c r="P21" s="11">
        <f>+'[1]A.1.1.'!P21*HV_gen</f>
        <v>27.93971764144</v>
      </c>
      <c r="Q21" s="24">
        <f>+'[1]A.1.1.'!Q21*HV_gen</f>
        <v>27.93971764144</v>
      </c>
      <c r="R21" s="1"/>
      <c r="S21" s="1"/>
      <c r="T21" s="1"/>
      <c r="U21" s="1"/>
      <c r="V21" s="1"/>
    </row>
    <row r="22" spans="1:22" ht="12.75">
      <c r="A22" s="6">
        <f t="shared" si="9"/>
        <v>11</v>
      </c>
      <c r="B22" s="7" t="s">
        <v>18</v>
      </c>
      <c r="C22" s="11">
        <f>+'[1]A.1.1.'!C22*HV_gen</f>
        <v>0.9320067101800001</v>
      </c>
      <c r="D22" s="11">
        <f>+'[1]A.1.1.'!D22*HV_gen</f>
        <v>0.9320067101800001</v>
      </c>
      <c r="E22" s="11">
        <f>+'[1]A.1.1.'!E22*HV_gen</f>
        <v>0.9832158700800001</v>
      </c>
      <c r="F22" s="8">
        <f>+'[1]A.1.1.'!F22*HV_gen</f>
        <v>0.9832158700800001</v>
      </c>
      <c r="G22" s="11">
        <f>+'[1]A.1.1.'!G22*HV_gen</f>
        <v>0.86031388632</v>
      </c>
      <c r="H22" s="11">
        <f>+'[1]A.1.1.'!H22*HV_gen</f>
        <v>0.9832158700800001</v>
      </c>
      <c r="I22" s="11">
        <f>+'[1]A.1.1.'!I22*HV_gen</f>
        <v>1.18805250968</v>
      </c>
      <c r="J22" s="8">
        <f>+'[1]A.1.1.'!J22*HV_gen</f>
        <v>1.18805250968</v>
      </c>
      <c r="K22" s="11">
        <f>+'[1]A.1.1.'!K22*HV_gen</f>
        <v>1.18805250968</v>
      </c>
      <c r="L22" s="11">
        <f>+'[1]A.1.1.'!L22*HV_gen</f>
        <v>1.18805250968</v>
      </c>
      <c r="M22" s="11">
        <f>+'[1]A.1.1.'!M22*HV_gen</f>
        <v>1.54651662898</v>
      </c>
      <c r="N22" s="11">
        <f>+'[1]A.1.1.'!N22*HV_gen</f>
        <v>1.3621636533400001</v>
      </c>
      <c r="O22" s="11">
        <f>+'[1]A.1.1.'!O22*HV_gen</f>
        <v>1.7103859406600002</v>
      </c>
      <c r="P22" s="11">
        <f>+'[1]A.1.1.'!P22*HV_gen</f>
        <v>1.8537715883800001</v>
      </c>
      <c r="Q22" s="24">
        <f>+'[1]A.1.1.'!Q22*HV_gen</f>
        <v>2.21223570768</v>
      </c>
      <c r="R22" s="1"/>
      <c r="S22" s="1"/>
      <c r="T22" s="1"/>
      <c r="U22" s="1"/>
      <c r="V22" s="1"/>
    </row>
    <row r="23" spans="1:22" ht="12.75">
      <c r="A23" s="6">
        <f t="shared" si="9"/>
        <v>12</v>
      </c>
      <c r="B23" s="7" t="s">
        <v>19</v>
      </c>
      <c r="C23" s="8">
        <f>+'[1]A.1.1.'!C23*HV_gen</f>
        <v>1.4338564772000002</v>
      </c>
      <c r="D23" s="8">
        <f>+'[1]A.1.1.'!D23*HV_gen</f>
        <v>1.4338564772000002</v>
      </c>
      <c r="E23" s="8">
        <f>+'[1]A.1.1.'!E23*HV_gen</f>
        <v>1.4338564772000002</v>
      </c>
      <c r="F23" s="11">
        <f>+'[1]A.1.1.'!F23*HV_gen</f>
        <v>1.4338564772000002</v>
      </c>
      <c r="G23" s="11">
        <f>+'[1]A.1.1.'!G23*HV_gen</f>
        <v>1.4338564772000002</v>
      </c>
      <c r="H23" s="11">
        <f>+'[1]A.1.1.'!H23*HV_gen</f>
        <v>1.6284512848200001</v>
      </c>
      <c r="I23" s="11">
        <f>+'[1]A.1.1.'!I23*HV_gen</f>
        <v>1.50554930106</v>
      </c>
      <c r="J23" s="11">
        <f>+'[1]A.1.1.'!J23*HV_gen</f>
        <v>1.8435297564000002</v>
      </c>
      <c r="K23" s="11">
        <f>+'[1]A.1.1.'!K23*HV_gen</f>
        <v>1.9459480762000003</v>
      </c>
      <c r="L23" s="11">
        <f>+'[1]A.1.1.'!L23*HV_gen</f>
        <v>2.560457995</v>
      </c>
      <c r="M23" s="11">
        <f>+'[1]A.1.1.'!M23*HV_gen</f>
        <v>2.6116671549</v>
      </c>
      <c r="N23" s="11">
        <f>+'[1]A.1.1.'!N23*HV_gen</f>
        <v>2.8677129544000004</v>
      </c>
      <c r="O23" s="11">
        <f>+'[1]A.1.1.'!O23*HV_gen</f>
        <v>2.6116671549</v>
      </c>
      <c r="P23" s="11">
        <f>+'[1]A.1.1.'!P23*HV_gen</f>
        <v>2.6628763148</v>
      </c>
      <c r="Q23" s="24">
        <f>+'[1]A.1.1.'!Q23*HV_gen</f>
        <v>2.6628763148</v>
      </c>
      <c r="R23" s="1"/>
      <c r="S23" s="1"/>
      <c r="T23" s="1"/>
      <c r="U23" s="1"/>
      <c r="V23" s="1"/>
    </row>
    <row r="24" spans="1:22" ht="12.75">
      <c r="A24" s="6">
        <f t="shared" si="9"/>
        <v>13</v>
      </c>
      <c r="B24" s="7" t="s">
        <v>20</v>
      </c>
      <c r="C24" s="11">
        <f>+'[1]A.1.1.'!C24*HV_gen</f>
        <v>14.471708587740002</v>
      </c>
      <c r="D24" s="11">
        <f>+'[1]A.1.1.'!D24*HV_gen</f>
        <v>14.471708587740002</v>
      </c>
      <c r="E24" s="11">
        <f>+'[1]A.1.1.'!E24*HV_gen</f>
        <v>14.471708587740002</v>
      </c>
      <c r="F24" s="8">
        <f>+'[1]A.1.1.'!F24*HV_gen</f>
        <v>14.471708587740002</v>
      </c>
      <c r="G24" s="8">
        <f>+'[1]A.1.1.'!G24*HV_gen</f>
        <v>14.471708587740002</v>
      </c>
      <c r="H24" s="11">
        <f>+'[1]A.1.1.'!H24*HV_gen</f>
        <v>24.990070031200002</v>
      </c>
      <c r="I24" s="11">
        <f>+'[1]A.1.1.'!I24*HV_gen</f>
        <v>25.778691093660004</v>
      </c>
      <c r="J24" s="11">
        <f>+'[1]A.1.1.'!J24*HV_gen</f>
        <v>25.645547277920002</v>
      </c>
      <c r="K24" s="11">
        <f>+'[1]A.1.1.'!K24*HV_gen</f>
        <v>28.001168633320002</v>
      </c>
      <c r="L24" s="11">
        <f>+'[1]A.1.1.'!L24*HV_gen</f>
        <v>27.448109706400004</v>
      </c>
      <c r="M24" s="11">
        <f>+'[1]A.1.1.'!M24*HV_gen</f>
        <v>26.761906963740003</v>
      </c>
      <c r="N24" s="11">
        <f>+'[1]A.1.1.'!N24*HV_gen</f>
        <v>24.95934453526</v>
      </c>
      <c r="O24" s="11">
        <f>+'[1]A.1.1.'!O24*HV_gen</f>
        <v>30.664044948120004</v>
      </c>
      <c r="P24" s="11">
        <f>+'[1]A.1.1.'!P24*HV_gen</f>
        <v>32.25152890502</v>
      </c>
      <c r="Q24" s="24">
        <f>+'[1]A.1.1.'!Q24*HV_gen</f>
        <v>33.37813042282001</v>
      </c>
      <c r="R24" s="1"/>
      <c r="S24" s="1"/>
      <c r="T24" s="1"/>
      <c r="U24" s="1"/>
      <c r="V24" s="1"/>
    </row>
    <row r="25" spans="1:22" ht="12.75">
      <c r="A25" s="6">
        <f t="shared" si="9"/>
        <v>14</v>
      </c>
      <c r="B25" s="7" t="s">
        <v>21</v>
      </c>
      <c r="C25" s="11">
        <f>+'[1]A.1.1.'!C25*HV_gen</f>
        <v>41.98126928602</v>
      </c>
      <c r="D25" s="11">
        <f>+'[1]A.1.1.'!D25*HV_gen</f>
        <v>35.0270653716</v>
      </c>
      <c r="E25" s="11">
        <f>+'[1]A.1.1.'!E25*HV_gen</f>
        <v>33.8492546939</v>
      </c>
      <c r="F25" s="11">
        <f>+'[1]A.1.1.'!F25*HV_gen</f>
        <v>33.20401927916</v>
      </c>
      <c r="G25" s="11">
        <f>+'[1]A.1.1.'!G25*HV_gen</f>
        <v>32.3641890568</v>
      </c>
      <c r="H25" s="11">
        <f>+'[1]A.1.1.'!H25*HV_gen</f>
        <v>31.288796698900004</v>
      </c>
      <c r="I25" s="11">
        <f>+'[1]A.1.1.'!I25*HV_gen</f>
        <v>30.817672427820003</v>
      </c>
      <c r="J25" s="11">
        <f>+'[1]A.1.1.'!J25*HV_gen</f>
        <v>30.274855332880005</v>
      </c>
      <c r="K25" s="11">
        <f>+'[1]A.1.1.'!K25*HV_gen</f>
        <v>30.561626628320003</v>
      </c>
      <c r="L25" s="11">
        <f>+'[1]A.1.1.'!L25*HV_gen</f>
        <v>38.8165432042</v>
      </c>
      <c r="M25" s="11">
        <f>+'[1]A.1.1.'!M25*HV_gen</f>
        <v>30.561626628320003</v>
      </c>
      <c r="N25" s="11">
        <f>+'[1]A.1.1.'!N25*HV_gen</f>
        <v>29.926633045560003</v>
      </c>
      <c r="O25" s="11">
        <f>+'[1]A.1.1.'!O25*HV_gen</f>
        <v>29.475992438440002</v>
      </c>
      <c r="P25" s="11">
        <f>+'[1]A.1.1.'!P25*HV_gen</f>
        <v>42.616262868780005</v>
      </c>
      <c r="Q25" s="24">
        <f>+'[1]A.1.1.'!Q25*HV_gen</f>
        <v>42.00175294998</v>
      </c>
      <c r="R25" s="1"/>
      <c r="S25" s="1"/>
      <c r="T25" s="1"/>
      <c r="U25" s="1"/>
      <c r="V25" s="1"/>
    </row>
    <row r="26" spans="1:22" ht="12.75">
      <c r="A26" s="6">
        <f t="shared" si="9"/>
        <v>15</v>
      </c>
      <c r="B26" s="7" t="s">
        <v>22</v>
      </c>
      <c r="C26" s="8">
        <f>+'[1]A.1.1.'!C26*HV_gen</f>
        <v>45.309864679520004</v>
      </c>
      <c r="D26" s="8">
        <f>+'[1]A.1.1.'!D26*HV_gen</f>
        <v>45.309864679520004</v>
      </c>
      <c r="E26" s="8">
        <f>+'[1]A.1.1.'!E26*HV_gen</f>
        <v>45.309864679520004</v>
      </c>
      <c r="F26" s="8">
        <f>+'[1]A.1.1.'!F26*HV_gen</f>
        <v>45.309864679520004</v>
      </c>
      <c r="G26" s="8">
        <f>+'[1]A.1.1.'!G26*HV_gen</f>
        <v>45.309864679520004</v>
      </c>
      <c r="H26" s="8">
        <f>+'[1]A.1.1.'!H26*HV_gen</f>
        <v>45.309864679520004</v>
      </c>
      <c r="I26" s="8">
        <f>+'[1]A.1.1.'!I26*HV_gen</f>
        <v>45.309864679520004</v>
      </c>
      <c r="J26" s="8">
        <f>+'[1]A.1.1.'!J26*HV_gen</f>
        <v>45.309864679520004</v>
      </c>
      <c r="K26" s="8">
        <f>+'[1]A.1.1.'!K26*HV_gen</f>
        <v>45.309864679520004</v>
      </c>
      <c r="L26" s="8">
        <f>+'[1]A.1.1.'!L26*HV_gen</f>
        <v>45.309864679520004</v>
      </c>
      <c r="M26" s="11">
        <f>+'[1]A.1.1.'!M26*HV_gen</f>
        <v>39.16476549152001</v>
      </c>
      <c r="N26" s="11">
        <f>+'[1]A.1.1.'!N26*HV_gen</f>
        <v>39.16476549152001</v>
      </c>
      <c r="O26" s="11">
        <f>+'[1]A.1.1.'!O26*HV_gen</f>
        <v>39.16476549152001</v>
      </c>
      <c r="P26" s="11">
        <f>+'[1]A.1.1.'!P26*HV_gen</f>
        <v>39.16476549152001</v>
      </c>
      <c r="Q26" s="24">
        <f>+'[1]A.1.1.'!Q26*HV_gen</f>
        <v>39.16476549152001</v>
      </c>
      <c r="R26" s="1"/>
      <c r="S26" s="1"/>
      <c r="T26" s="1"/>
      <c r="U26" s="1"/>
      <c r="V26" s="1"/>
    </row>
    <row r="27" spans="1:22" ht="12.75">
      <c r="A27" s="12"/>
      <c r="B27" s="13" t="s">
        <v>23</v>
      </c>
      <c r="C27" s="17">
        <f aca="true" t="shared" si="10" ref="C27:Q27">SUM(C28:C32)</f>
        <v>999.0599841530601</v>
      </c>
      <c r="D27" s="17">
        <f t="shared" si="10"/>
        <v>1033.4315722779402</v>
      </c>
      <c r="E27" s="14">
        <f t="shared" si="10"/>
        <v>1089.43390954458</v>
      </c>
      <c r="F27" s="14">
        <f t="shared" si="10"/>
        <v>1064.0751335621</v>
      </c>
      <c r="G27" s="14">
        <f t="shared" si="10"/>
        <v>1183.9865023839402</v>
      </c>
      <c r="H27" s="14">
        <f t="shared" si="10"/>
        <v>1135.14320567132</v>
      </c>
      <c r="I27" s="14">
        <f t="shared" si="10"/>
        <v>1040.02731207306</v>
      </c>
      <c r="J27" s="14">
        <f t="shared" si="10"/>
        <v>1013.2756469413001</v>
      </c>
      <c r="K27" s="14">
        <f t="shared" si="10"/>
        <v>1087.6313471161002</v>
      </c>
      <c r="L27" s="14">
        <f t="shared" si="10"/>
        <v>1111.3002208218802</v>
      </c>
      <c r="M27" s="14">
        <f t="shared" si="10"/>
        <v>974.7253913685801</v>
      </c>
      <c r="N27" s="14">
        <f t="shared" si="10"/>
        <v>1060.3266230574202</v>
      </c>
      <c r="O27" s="14">
        <f t="shared" si="10"/>
        <v>1056.2298902654202</v>
      </c>
      <c r="P27" s="14">
        <f t="shared" si="10"/>
        <v>1043.4479815360605</v>
      </c>
      <c r="Q27" s="15">
        <f t="shared" si="10"/>
        <v>1047.0018972331204</v>
      </c>
      <c r="R27" s="1"/>
      <c r="S27" s="1"/>
      <c r="T27" s="1"/>
      <c r="U27" s="1"/>
      <c r="V27" s="1"/>
    </row>
    <row r="28" spans="1:22" ht="12.75">
      <c r="A28" s="6">
        <f>+A26+1</f>
        <v>16</v>
      </c>
      <c r="B28" s="7" t="s">
        <v>24</v>
      </c>
      <c r="C28" s="11">
        <f>+'[1]A.1.1.'!C28*HV_gen</f>
        <v>14.420499427840001</v>
      </c>
      <c r="D28" s="11">
        <f>+'[1]A.1.1.'!D28*HV_gen</f>
        <v>18.10755894064</v>
      </c>
      <c r="E28" s="11">
        <f>+'[1]A.1.1.'!E28*HV_gen</f>
        <v>21.180108534640002</v>
      </c>
      <c r="F28" s="11">
        <f>+'[1]A.1.1.'!F28*HV_gen</f>
        <v>25.276841326640003</v>
      </c>
      <c r="G28" s="11">
        <f>+'[1]A.1.1.'!G28*HV_gen</f>
        <v>29.43502511052</v>
      </c>
      <c r="H28" s="8">
        <f>+'[1]A.1.1.'!H28*HV_gen</f>
        <v>29.43502511052</v>
      </c>
      <c r="I28" s="8">
        <f>+'[1]A.1.1.'!I28*HV_gen</f>
        <v>29.496476102400003</v>
      </c>
      <c r="J28" s="8">
        <f>+'[1]A.1.1.'!J28*HV_gen</f>
        <v>29.496476102400003</v>
      </c>
      <c r="K28" s="8">
        <f>+'[1]A.1.1.'!K28*HV_gen</f>
        <v>29.557927094280004</v>
      </c>
      <c r="L28" s="8">
        <f>+'[1]A.1.1.'!L28*HV_gen</f>
        <v>29.557927094280004</v>
      </c>
      <c r="M28" s="8">
        <f>+'[1]A.1.1.'!M28*HV_gen</f>
        <v>29.619378086160005</v>
      </c>
      <c r="N28" s="8">
        <f>+'[1]A.1.1.'!N28*HV_gen</f>
        <v>29.619378086160005</v>
      </c>
      <c r="O28" s="8">
        <f>+'[1]A.1.1.'!O28*HV_gen</f>
        <v>29.680829078040002</v>
      </c>
      <c r="P28" s="8">
        <f>+'[1]A.1.1.'!P28*HV_gen</f>
        <v>29.680829078040002</v>
      </c>
      <c r="Q28" s="9">
        <f>+'[1]A.1.1.'!Q28*HV_gen</f>
        <v>29.680829078040002</v>
      </c>
      <c r="R28" s="1"/>
      <c r="S28" s="1"/>
      <c r="T28" s="1"/>
      <c r="U28" s="1"/>
      <c r="V28" s="1"/>
    </row>
    <row r="29" spans="1:22" ht="12.75">
      <c r="A29" s="6">
        <f>+A28+1</f>
        <v>17</v>
      </c>
      <c r="B29" s="7" t="s">
        <v>25</v>
      </c>
      <c r="C29" s="11">
        <f>+'[1]A.1.1.'!C29*HV_gen</f>
        <v>47.29678008364001</v>
      </c>
      <c r="D29" s="11">
        <f>+'[1]A.1.1.'!D29*HV_gen</f>
        <v>56.20717390624001</v>
      </c>
      <c r="E29" s="11">
        <f>+'[1]A.1.1.'!E29*HV_gen</f>
        <v>58.10191282254001</v>
      </c>
      <c r="F29" s="11">
        <f>+'[1]A.1.1.'!F29*HV_gen</f>
        <v>63.468632780060005</v>
      </c>
      <c r="G29" s="11">
        <f>+'[1]A.1.1.'!G29*HV_gen</f>
        <v>67.9545551873</v>
      </c>
      <c r="H29" s="11">
        <f>+'[1]A.1.1.'!H29*HV_gen</f>
        <v>68.30277747462</v>
      </c>
      <c r="I29" s="11">
        <f>+'[1]A.1.1.'!I29*HV_gen</f>
        <v>69.99267975132001</v>
      </c>
      <c r="J29" s="8">
        <f>+'[1]A.1.1.'!J29*HV_gen</f>
        <v>67.86237869948</v>
      </c>
      <c r="K29" s="8">
        <f>+'[1]A.1.1.'!K29*HV_gen</f>
        <v>64.40063949024001</v>
      </c>
      <c r="L29" s="8">
        <f>+'[1]A.1.1.'!L29*HV_gen</f>
        <v>62.98726667700001</v>
      </c>
      <c r="M29" s="8">
        <f>+'[1]A.1.1.'!M29*HV_gen</f>
        <v>61.491959207920004</v>
      </c>
      <c r="N29" s="8">
        <f>+'[1]A.1.1.'!N29*HV_gen</f>
        <v>70.63791516606001</v>
      </c>
      <c r="O29" s="8">
        <f>+'[1]A.1.1.'!O29*HV_gen</f>
        <v>66.54118237406001</v>
      </c>
      <c r="P29" s="8">
        <f>+'[1]A.1.1.'!P29*HV_gen</f>
        <v>70.63791516606001</v>
      </c>
      <c r="Q29" s="9">
        <f>+'[1]A.1.1.'!Q29*HV_gen</f>
        <v>70.63791516606001</v>
      </c>
      <c r="R29" s="1"/>
      <c r="S29" s="1"/>
      <c r="T29" s="1"/>
      <c r="U29" s="1"/>
      <c r="V29" s="1"/>
    </row>
    <row r="30" spans="1:22" ht="12.75">
      <c r="A30" s="6">
        <f>+A29+1</f>
        <v>18</v>
      </c>
      <c r="B30" s="7" t="s">
        <v>26</v>
      </c>
      <c r="C30" s="11">
        <f>+'[1]A.1.1.'!C30*HV_gen</f>
        <v>5.848086060580001</v>
      </c>
      <c r="D30" s="11">
        <f>+'[1]A.1.1.'!D30*HV_gen</f>
        <v>6.114373692060001</v>
      </c>
      <c r="E30" s="11">
        <f>+'[1]A.1.1.'!E30*HV_gen</f>
        <v>5.940262548400001</v>
      </c>
      <c r="F30" s="8">
        <f>+'[1]A.1.1.'!F30*HV_gen</f>
        <v>5.940262548400001</v>
      </c>
      <c r="G30" s="11">
        <f>+'[1]A.1.1.'!G30*HV_gen</f>
        <v>5.571556597120001</v>
      </c>
      <c r="H30" s="11">
        <f>+'[1]A.1.1.'!H30*HV_gen</f>
        <v>5.54083110118</v>
      </c>
      <c r="I30" s="11">
        <f>+'[1]A.1.1.'!I30*HV_gen</f>
        <v>5.97098804434</v>
      </c>
      <c r="J30" s="11">
        <f>+'[1]A.1.1.'!J30*HV_gen</f>
        <v>5.9300207164200005</v>
      </c>
      <c r="K30" s="11">
        <f>+'[1]A.1.1.'!K30*HV_gen</f>
        <v>5.848086060580001</v>
      </c>
      <c r="L30" s="11">
        <f>+'[1]A.1.1.'!L30*HV_gen</f>
        <v>3.2773862336000006</v>
      </c>
      <c r="M30" s="11">
        <f>+'[1]A.1.1.'!M30*HV_gen</f>
        <v>3.3285953935000006</v>
      </c>
      <c r="N30" s="8">
        <f>+'[1]A.1.1.'!N30*HV_gen</f>
        <v>3.9943144722000006</v>
      </c>
      <c r="O30" s="11">
        <f>+'[1]A.1.1.'!O30*HV_gen</f>
        <v>3.9328634803200004</v>
      </c>
      <c r="P30" s="11">
        <f>+'[1]A.1.1.'!P30*HV_gen</f>
        <v>3.6870595128000003</v>
      </c>
      <c r="Q30" s="9">
        <f>+'[1]A.1.1.'!Q30*HV_gen</f>
        <v>3.6870595128000003</v>
      </c>
      <c r="R30" s="1"/>
      <c r="S30" s="1"/>
      <c r="T30" s="1"/>
      <c r="U30" s="1"/>
      <c r="V30" s="1"/>
    </row>
    <row r="31" spans="1:22" ht="12.75">
      <c r="A31" s="6">
        <f>+A30+1</f>
        <v>19</v>
      </c>
      <c r="B31" s="16" t="s">
        <v>27</v>
      </c>
      <c r="C31" s="11">
        <f>+'[1]A.1.1.'!C31*HV_gen</f>
        <v>0.512091599</v>
      </c>
      <c r="D31" s="11">
        <f>+'[1]A.1.1.'!D31*HV_gen</f>
        <v>0.512091599</v>
      </c>
      <c r="E31" s="8">
        <f>+'[1]A.1.1.'!E31*HV_gen</f>
        <v>0.512091599</v>
      </c>
      <c r="F31" s="8">
        <f>+'[1]A.1.1.'!F31*HV_gen</f>
        <v>0.512091599</v>
      </c>
      <c r="G31" s="8">
        <f>+'[1]A.1.1.'!G31*HV_gen</f>
        <v>0.512091599</v>
      </c>
      <c r="H31" s="8">
        <f>+'[1]A.1.1.'!H31*HV_gen</f>
        <v>0.512091599</v>
      </c>
      <c r="I31" s="8">
        <f>+'[1]A.1.1.'!I31*HV_gen</f>
        <v>0.512091599</v>
      </c>
      <c r="J31" s="8">
        <f>+'[1]A.1.1.'!J31*HV_gen</f>
        <v>0.512091599</v>
      </c>
      <c r="K31" s="8">
        <f>+'[1]A.1.1.'!K31*HV_gen</f>
        <v>0.512091599</v>
      </c>
      <c r="L31" s="8">
        <f>+'[1]A.1.1.'!L31*HV_gen</f>
        <v>0.512091599</v>
      </c>
      <c r="M31" s="8">
        <f>+'[1]A.1.1.'!M31*HV_gen</f>
        <v>0.512091599</v>
      </c>
      <c r="N31" s="8">
        <f>+'[1]A.1.1.'!N31*HV_gen</f>
        <v>0.512091599</v>
      </c>
      <c r="O31" s="8">
        <f>+'[1]A.1.1.'!O31*HV_gen</f>
        <v>0.512091599</v>
      </c>
      <c r="P31" s="8">
        <f>+'[1]A.1.1.'!P31*HV_gen</f>
        <v>0.512091599</v>
      </c>
      <c r="Q31" s="9">
        <f>+'[1]A.1.1.'!Q31*HV_gen</f>
        <v>0.512091599</v>
      </c>
      <c r="R31" s="1"/>
      <c r="S31" s="1"/>
      <c r="T31" s="1"/>
      <c r="U31" s="1"/>
      <c r="V31" s="1"/>
    </row>
    <row r="32" spans="1:22" ht="12.75">
      <c r="A32" s="6">
        <f>+A31+1</f>
        <v>20</v>
      </c>
      <c r="B32" s="7" t="s">
        <v>28</v>
      </c>
      <c r="C32" s="11">
        <f>+'[1]A.1.1.'!C32*HV_gen</f>
        <v>930.9825269820001</v>
      </c>
      <c r="D32" s="11">
        <f>+'[1]A.1.1.'!D32*HV_gen</f>
        <v>952.4903741400001</v>
      </c>
      <c r="E32" s="11">
        <f>+'[1]A.1.1.'!E32*HV_gen</f>
        <v>1003.6995340400001</v>
      </c>
      <c r="F32" s="11">
        <f>+'[1]A.1.1.'!F32*HV_gen</f>
        <v>968.8773053080001</v>
      </c>
      <c r="G32" s="11">
        <f>+'[1]A.1.1.'!G32*HV_gen</f>
        <v>1080.5132738900002</v>
      </c>
      <c r="H32" s="11">
        <f>+'[1]A.1.1.'!H32*HV_gen</f>
        <v>1031.352480386</v>
      </c>
      <c r="I32" s="11">
        <f>+'[1]A.1.1.'!I32*HV_gen</f>
        <v>934.0550765760001</v>
      </c>
      <c r="J32" s="11">
        <f>+'[1]A.1.1.'!J32*HV_gen</f>
        <v>909.4746798240001</v>
      </c>
      <c r="K32" s="11">
        <f>+'[1]A.1.1.'!K32*HV_gen</f>
        <v>987.3126028720001</v>
      </c>
      <c r="L32" s="11">
        <f>+'[1]A.1.1.'!L32*HV_gen</f>
        <v>1014.9655492180001</v>
      </c>
      <c r="M32" s="11">
        <f>+'[1]A.1.1.'!M32*HV_gen</f>
        <v>879.773367082</v>
      </c>
      <c r="N32" s="11">
        <f>+'[1]A.1.1.'!N32*HV_gen</f>
        <v>955.5629237340002</v>
      </c>
      <c r="O32" s="11">
        <f>+'[1]A.1.1.'!O32*HV_gen</f>
        <v>955.5629237340002</v>
      </c>
      <c r="P32" s="11">
        <f>+'[1]A.1.1.'!P32*HV_gen</f>
        <v>938.9300861801604</v>
      </c>
      <c r="Q32" s="24">
        <f>+'[1]A.1.1.'!Q32*HV_gen</f>
        <v>942.4840018772204</v>
      </c>
      <c r="R32" s="1"/>
      <c r="S32" s="1"/>
      <c r="T32" s="1"/>
      <c r="U32" s="1"/>
      <c r="V32" s="1"/>
    </row>
    <row r="33" spans="1:22" ht="12.75">
      <c r="A33" s="12"/>
      <c r="B33" s="13" t="s">
        <v>29</v>
      </c>
      <c r="C33" s="14">
        <f aca="true" t="shared" si="11" ref="C33:Q33">SUM(C34:C55)</f>
        <v>345.8256986366801</v>
      </c>
      <c r="D33" s="14">
        <f t="shared" si="11"/>
        <v>359.21177303454</v>
      </c>
      <c r="E33" s="14">
        <f t="shared" si="11"/>
        <v>367.42572228250003</v>
      </c>
      <c r="F33" s="14">
        <f t="shared" si="11"/>
        <v>363.68745360980006</v>
      </c>
      <c r="G33" s="14">
        <f t="shared" si="11"/>
        <v>353.28892160050606</v>
      </c>
      <c r="H33" s="14">
        <f t="shared" si="11"/>
        <v>329.52070212452</v>
      </c>
      <c r="I33" s="14">
        <f t="shared" si="11"/>
        <v>343.351272030312</v>
      </c>
      <c r="J33" s="14">
        <f t="shared" si="11"/>
        <v>317.120916146334</v>
      </c>
      <c r="K33" s="14">
        <f t="shared" si="11"/>
        <v>307.88278370037403</v>
      </c>
      <c r="L33" s="14">
        <f t="shared" si="11"/>
        <v>289.76088619496204</v>
      </c>
      <c r="M33" s="14">
        <f t="shared" si="11"/>
        <v>277.94078790684404</v>
      </c>
      <c r="N33" s="14">
        <f t="shared" si="11"/>
        <v>278.93731815849804</v>
      </c>
      <c r="O33" s="14">
        <f t="shared" si="11"/>
        <v>268.07175861091605</v>
      </c>
      <c r="P33" s="14">
        <f t="shared" si="11"/>
        <v>272.659075154758</v>
      </c>
      <c r="Q33" s="15">
        <f t="shared" si="11"/>
        <v>260.54810883840804</v>
      </c>
      <c r="R33" s="1"/>
      <c r="S33" s="1"/>
      <c r="T33" s="1"/>
      <c r="U33" s="1"/>
      <c r="V33" s="1"/>
    </row>
    <row r="34" spans="1:22" ht="12.75">
      <c r="A34" s="18">
        <f>+A32+1</f>
        <v>21</v>
      </c>
      <c r="B34" s="20" t="s">
        <v>30</v>
      </c>
      <c r="C34" s="8">
        <f>+'[1]A.1.1.'!C34*HV_gen</f>
        <v>16.46886582384</v>
      </c>
      <c r="D34" s="8">
        <f>+'[1]A.1.1.'!D34*HV_gen</f>
        <v>16.46886582384</v>
      </c>
      <c r="E34" s="8">
        <f>+'[1]A.1.1.'!E34*HV_gen</f>
        <v>16.46886582384</v>
      </c>
      <c r="F34" s="8">
        <f>+'[1]A.1.1.'!F34*HV_gen</f>
        <v>16.46886582384</v>
      </c>
      <c r="G34" s="8">
        <f>+'[1]A.1.1.'!G34*HV_gen</f>
        <v>16.46886582384</v>
      </c>
      <c r="H34" s="8">
        <f>+'[1]A.1.1.'!H34*HV_gen</f>
        <v>16.46886582384</v>
      </c>
      <c r="I34" s="8">
        <f>+'[1]A.1.1.'!I34*HV_gen</f>
        <v>16.46886582384</v>
      </c>
      <c r="J34" s="8">
        <f>+'[1]A.1.1.'!J34*HV_gen</f>
        <v>16.46886582384</v>
      </c>
      <c r="K34" s="8">
        <f>+'[1]A.1.1.'!K34*HV_gen</f>
        <v>16.46886582384</v>
      </c>
      <c r="L34" s="8">
        <f>+'[1]A.1.1.'!L34*HV_gen</f>
        <v>16.46886582384</v>
      </c>
      <c r="M34" s="11">
        <f>+'[1]A.1.1.'!M34*HV_gen</f>
        <v>15.936290560880002</v>
      </c>
      <c r="N34" s="8">
        <f>+'[1]A.1.1.'!N34*HV_gen</f>
        <v>15.936290560880002</v>
      </c>
      <c r="O34" s="8">
        <f>+'[1]A.1.1.'!O34*HV_gen</f>
        <v>15.936290560880002</v>
      </c>
      <c r="P34" s="11">
        <f>+'[1]A.1.1.'!P34*HV_gen</f>
        <v>5.510105605240001</v>
      </c>
      <c r="Q34" s="24">
        <f>+'[1]A.1.1.'!Q34*HV_gen</f>
        <v>3.5385529490900005</v>
      </c>
      <c r="R34" s="1"/>
      <c r="S34" s="1"/>
      <c r="T34" s="1"/>
      <c r="U34" s="1"/>
      <c r="V34" s="1"/>
    </row>
    <row r="35" spans="1:22" ht="14.25">
      <c r="A35" s="18">
        <f aca="true" t="shared" si="12" ref="A35:A50">+A34+1</f>
        <v>22</v>
      </c>
      <c r="B35" s="20" t="s">
        <v>31</v>
      </c>
      <c r="C35" s="25"/>
      <c r="D35" s="25"/>
      <c r="E35" s="25"/>
      <c r="F35" s="25"/>
      <c r="G35" s="25"/>
      <c r="H35" s="25"/>
      <c r="I35" s="25"/>
      <c r="J35" s="25"/>
      <c r="K35" s="25"/>
      <c r="L35" s="25"/>
      <c r="M35" s="25"/>
      <c r="N35" s="25"/>
      <c r="O35" s="25"/>
      <c r="P35" s="25"/>
      <c r="Q35" s="26"/>
      <c r="R35" s="1"/>
      <c r="S35" s="1"/>
      <c r="T35" s="1"/>
      <c r="U35" s="1"/>
      <c r="V35" s="1"/>
    </row>
    <row r="36" spans="1:22" ht="12.75">
      <c r="A36" s="18">
        <f t="shared" si="12"/>
        <v>23</v>
      </c>
      <c r="B36" s="19" t="s">
        <v>32</v>
      </c>
      <c r="C36" s="11">
        <f>+'[1]A.1.1.'!C36*HV_gen</f>
        <v>8.62362252716</v>
      </c>
      <c r="D36" s="11">
        <f>+'[1]A.1.1.'!D36*HV_gen</f>
        <v>17.820787645200003</v>
      </c>
      <c r="E36" s="11">
        <f>+'[1]A.1.1.'!E36*HV_gen</f>
        <v>17.779820317280002</v>
      </c>
      <c r="F36" s="11">
        <f>+'[1]A.1.1.'!F36*HV_gen</f>
        <v>17.74909482134</v>
      </c>
      <c r="G36" s="11">
        <f>+'[1]A.1.1.'!G36*HV_gen</f>
        <v>17.68764382946</v>
      </c>
      <c r="H36" s="11">
        <f>+'[1]A.1.1.'!H36*HV_gen</f>
        <v>18.11780077262</v>
      </c>
      <c r="I36" s="11">
        <f>+'[1]A.1.1.'!I36*HV_gen</f>
        <v>17.91296413302</v>
      </c>
      <c r="J36" s="11">
        <f>+'[1]A.1.1.'!J36*HV_gen</f>
        <v>9.25861610992</v>
      </c>
      <c r="K36" s="11">
        <f>+'[1]A.1.1.'!K36*HV_gen</f>
        <v>8.32660939974</v>
      </c>
      <c r="L36" s="11">
        <f>+'[1]A.1.1.'!L36*HV_gen</f>
        <v>15.823630409100002</v>
      </c>
      <c r="M36" s="11">
        <f>+'[1]A.1.1.'!M36*HV_gen</f>
        <v>15.577826441580001</v>
      </c>
      <c r="N36" s="11">
        <f>+'[1]A.1.1.'!N36*HV_gen</f>
        <v>15.035009346640003</v>
      </c>
      <c r="O36" s="11">
        <f>+'[1]A.1.1.'!O36*HV_gen</f>
        <v>19.336578778240003</v>
      </c>
      <c r="P36" s="11">
        <f>+'[1]A.1.1.'!P36*HV_gen</f>
        <v>17.69788566144</v>
      </c>
      <c r="Q36" s="9">
        <f>+'[1]A.1.1.'!Q36*HV_gen</f>
        <v>17.69788566144</v>
      </c>
      <c r="R36" s="1"/>
      <c r="S36" s="1"/>
      <c r="T36" s="1"/>
      <c r="U36" s="1"/>
      <c r="V36" s="1"/>
    </row>
    <row r="37" spans="1:22" ht="14.25">
      <c r="A37" s="18">
        <f t="shared" si="12"/>
        <v>24</v>
      </c>
      <c r="B37" s="20" t="s">
        <v>33</v>
      </c>
      <c r="C37" s="25"/>
      <c r="D37" s="25"/>
      <c r="E37" s="25"/>
      <c r="F37" s="25"/>
      <c r="G37" s="25"/>
      <c r="H37" s="25"/>
      <c r="I37" s="25"/>
      <c r="J37" s="25"/>
      <c r="K37" s="25"/>
      <c r="L37" s="25"/>
      <c r="M37" s="25"/>
      <c r="N37" s="25"/>
      <c r="O37" s="8">
        <f>+'[1]A.1.1.'!O37*HV_gen</f>
        <v>7.271700705800001</v>
      </c>
      <c r="P37" s="11">
        <f>+'[1]A.1.1.'!P37*HV_gen</f>
        <v>9.191020018852</v>
      </c>
      <c r="Q37" s="24">
        <f>+'[1]A.1.1.'!Q37*HV_gen</f>
        <v>12.236940849704</v>
      </c>
      <c r="R37" s="1"/>
      <c r="S37" s="1"/>
      <c r="T37" s="1"/>
      <c r="U37" s="1"/>
      <c r="V37" s="1"/>
    </row>
    <row r="38" spans="1:22" ht="12.75">
      <c r="A38" s="18">
        <f t="shared" si="12"/>
        <v>25</v>
      </c>
      <c r="B38" s="19" t="s">
        <v>34</v>
      </c>
      <c r="C38" s="11">
        <f>+'[1]A.1.1.'!C38*HV_gen</f>
        <v>0.21507847158</v>
      </c>
      <c r="D38" s="11">
        <f>+'[1]A.1.1.'!D38*HV_gen</f>
        <v>0.20483663960000004</v>
      </c>
      <c r="E38" s="11">
        <f>+'[1]A.1.1.'!E38*HV_gen</f>
        <v>0.20483663960000004</v>
      </c>
      <c r="F38" s="11">
        <f>+'[1]A.1.1.'!F38*HV_gen</f>
        <v>0.19459480762000003</v>
      </c>
      <c r="G38" s="11">
        <f>+'[1]A.1.1.'!G38*HV_gen</f>
        <v>0.23248958594600003</v>
      </c>
      <c r="H38" s="11">
        <f>+'[1]A.1.1.'!H38*HV_gen</f>
        <v>0.23556213554000002</v>
      </c>
      <c r="I38" s="11">
        <f>+'[1]A.1.1.'!I38*HV_gen</f>
        <v>0.239658868332</v>
      </c>
      <c r="J38" s="11">
        <f>+'[1]A.1.1.'!J38*HV_gen</f>
        <v>0.22839285315400004</v>
      </c>
      <c r="K38" s="11">
        <f>+'[1]A.1.1.'!K38*HV_gen</f>
        <v>0.20790918919400003</v>
      </c>
      <c r="L38" s="11">
        <f>+'[1]A.1.1.'!L38*HV_gen</f>
        <v>0.20790918919400003</v>
      </c>
      <c r="M38" s="11">
        <f>+'[1]A.1.1.'!M38*HV_gen</f>
        <v>0.21303010518400003</v>
      </c>
      <c r="N38" s="11">
        <f>+'[1]A.1.1.'!N38*HV_gen</f>
        <v>0.18537715883800004</v>
      </c>
      <c r="O38" s="11">
        <f>+'[1]A.1.1.'!O38*HV_gen</f>
        <v>0.176159510056</v>
      </c>
      <c r="P38" s="11">
        <f>+'[1]A.1.1.'!P38*HV_gen</f>
        <v>0.511067415802</v>
      </c>
      <c r="Q38" s="24">
        <f>+'[1]A.1.1.'!Q38*HV_gen</f>
        <v>0.48239028625800007</v>
      </c>
      <c r="R38" s="1"/>
      <c r="S38" s="1"/>
      <c r="T38" s="1"/>
      <c r="U38" s="1"/>
      <c r="V38" s="1"/>
    </row>
    <row r="39" spans="1:22" ht="14.25">
      <c r="A39" s="18">
        <f t="shared" si="12"/>
        <v>26</v>
      </c>
      <c r="B39" s="20" t="s">
        <v>35</v>
      </c>
      <c r="C39" s="8">
        <f>+'[1]A.1.1.'!C39*HV_gen</f>
        <v>18.066591612720003</v>
      </c>
      <c r="D39" s="8">
        <f>+'[1]A.1.1.'!D39*HV_gen</f>
        <v>17.216519558380003</v>
      </c>
      <c r="E39" s="11">
        <f>+'[1]A.1.1.'!E39*HV_gen</f>
        <v>15.403715297920002</v>
      </c>
      <c r="F39" s="11">
        <f>+'[1]A.1.1.'!F39*HV_gen</f>
        <v>13.601152869440002</v>
      </c>
      <c r="G39" s="11">
        <f>+'[1]A.1.1.'!G39*HV_gen</f>
        <v>13.375832565880001</v>
      </c>
      <c r="H39" s="11">
        <f>+'[1]A.1.1.'!H39*HV_gen</f>
        <v>14.154211796360002</v>
      </c>
      <c r="I39" s="11">
        <f>+'[1]A.1.1.'!I39*HV_gen</f>
        <v>14.154211796360002</v>
      </c>
      <c r="J39" s="11">
        <f>+'[1]A.1.1.'!J39*HV_gen</f>
        <v>15.116944002480002</v>
      </c>
      <c r="K39" s="11">
        <f>+'[1]A.1.1.'!K39*HV_gen</f>
        <v>15.690486593360001</v>
      </c>
      <c r="L39" s="11">
        <f>+'[1]A.1.1.'!L39*HV_gen</f>
        <v>14.092760804480001</v>
      </c>
      <c r="M39" s="11">
        <f>+'[1]A.1.1.'!M39*HV_gen</f>
        <v>18.250944588360003</v>
      </c>
      <c r="N39" s="11">
        <f>+'[1]A.1.1.'!N39*HV_gen</f>
        <v>15.557342777620002</v>
      </c>
      <c r="O39" s="11">
        <f>+'[1]A.1.1.'!O39*HV_gen</f>
        <v>10.098446332280002</v>
      </c>
      <c r="P39" s="11">
        <f>+'[1]A.1.1.'!P39*HV_gen</f>
        <v>7.230733377880001</v>
      </c>
      <c r="Q39" s="24">
        <f>+'[1]A.1.1.'!Q39*HV_gen</f>
        <v>9.27909977388</v>
      </c>
      <c r="R39" s="1"/>
      <c r="S39" s="1"/>
      <c r="T39" s="1"/>
      <c r="U39" s="1"/>
      <c r="V39" s="1"/>
    </row>
    <row r="40" spans="1:22" ht="14.25">
      <c r="A40" s="18">
        <f t="shared" si="12"/>
        <v>27</v>
      </c>
      <c r="B40" s="20" t="s">
        <v>36</v>
      </c>
      <c r="C40" s="25"/>
      <c r="D40" s="25"/>
      <c r="E40" s="25"/>
      <c r="F40" s="25"/>
      <c r="G40" s="25"/>
      <c r="H40" s="25"/>
      <c r="I40" s="25"/>
      <c r="J40" s="25"/>
      <c r="K40" s="25"/>
      <c r="L40" s="25"/>
      <c r="M40" s="25"/>
      <c r="N40" s="25"/>
      <c r="O40" s="11">
        <f>+'[1]A.1.1.'!O40*HV_gen</f>
        <v>8.265158407860001</v>
      </c>
      <c r="P40" s="11">
        <f>+'[1]A.1.1.'!P40*HV_gen</f>
        <v>10.733439915040002</v>
      </c>
      <c r="Q40" s="9">
        <f>+'[1]A.1.1.'!Q40*HV_gen</f>
        <v>10.733439915040002</v>
      </c>
      <c r="R40" s="1"/>
      <c r="S40" s="1"/>
      <c r="T40" s="1"/>
      <c r="U40" s="1"/>
      <c r="V40" s="1"/>
    </row>
    <row r="41" spans="1:22" ht="14.25">
      <c r="A41" s="18">
        <f t="shared" si="12"/>
        <v>28</v>
      </c>
      <c r="B41" s="20" t="s">
        <v>37</v>
      </c>
      <c r="C41" s="25"/>
      <c r="D41" s="25"/>
      <c r="E41" s="25"/>
      <c r="F41" s="25"/>
      <c r="G41" s="25"/>
      <c r="H41" s="25"/>
      <c r="I41" s="25"/>
      <c r="J41" s="25"/>
      <c r="K41" s="25"/>
      <c r="L41" s="25"/>
      <c r="M41" s="25"/>
      <c r="N41" s="25"/>
      <c r="O41" s="25"/>
      <c r="P41" s="25"/>
      <c r="Q41" s="26"/>
      <c r="R41" s="1"/>
      <c r="S41" s="1"/>
      <c r="T41" s="1"/>
      <c r="U41" s="1"/>
      <c r="V41" s="1"/>
    </row>
    <row r="42" spans="1:22" ht="12.75">
      <c r="A42" s="18">
        <f t="shared" si="12"/>
        <v>29</v>
      </c>
      <c r="B42" s="19" t="s">
        <v>38</v>
      </c>
      <c r="C42" s="11">
        <f>+'[1]A.1.1.'!C42*HV_gen</f>
        <v>26.24981536474</v>
      </c>
      <c r="D42" s="11">
        <f>+'[1]A.1.1.'!D42*HV_gen</f>
        <v>28.236730768860003</v>
      </c>
      <c r="E42" s="11">
        <f>+'[1]A.1.1.'!E42*HV_gen</f>
        <v>29.793489229820004</v>
      </c>
      <c r="F42" s="11">
        <f>+'[1]A.1.1.'!F42*HV_gen</f>
        <v>29.168737479040004</v>
      </c>
      <c r="G42" s="11">
        <f>+'[1]A.1.1.'!G42*HV_gen</f>
        <v>26.44441017236</v>
      </c>
      <c r="H42" s="11">
        <f>+'[1]A.1.1.'!H42*HV_gen</f>
        <v>31.329764026820005</v>
      </c>
      <c r="I42" s="11">
        <f>+'[1]A.1.1.'!I42*HV_gen</f>
        <v>31.698469978100004</v>
      </c>
      <c r="J42" s="11">
        <f>+'[1]A.1.1.'!J42*HV_gen</f>
        <v>30.909848915640005</v>
      </c>
      <c r="K42" s="11">
        <f>+'[1]A.1.1.'!K42*HV_gen</f>
        <v>30.203162509020004</v>
      </c>
      <c r="L42" s="11">
        <f>+'[1]A.1.1.'!L42*HV_gen</f>
        <v>30.151953349120003</v>
      </c>
      <c r="M42" s="11">
        <f>+'[1]A.1.1.'!M42*HV_gen</f>
        <v>26.004011397220005</v>
      </c>
      <c r="N42" s="11">
        <f>+'[1]A.1.1.'!N42*HV_gen</f>
        <v>24.3243509525</v>
      </c>
      <c r="O42" s="11">
        <f>+'[1]A.1.1.'!O42*HV_gen</f>
        <v>23.136298442820003</v>
      </c>
      <c r="P42" s="11">
        <f>+'[1]A.1.1.'!P42*HV_gen</f>
        <v>23.69959920172</v>
      </c>
      <c r="Q42" s="24">
        <f>+'[1]A.1.1.'!Q42*HV_gen</f>
        <v>22.019938757000002</v>
      </c>
      <c r="R42" s="1"/>
      <c r="S42" s="1"/>
      <c r="T42" s="1"/>
      <c r="U42" s="1"/>
      <c r="V42" s="1"/>
    </row>
    <row r="43" spans="1:22" ht="12.75">
      <c r="A43" s="18">
        <f t="shared" si="12"/>
        <v>30</v>
      </c>
      <c r="B43" s="19" t="s">
        <v>39</v>
      </c>
      <c r="C43" s="25"/>
      <c r="D43" s="25"/>
      <c r="E43" s="25"/>
      <c r="F43" s="25"/>
      <c r="G43" s="25"/>
      <c r="H43" s="25"/>
      <c r="I43" s="25"/>
      <c r="J43" s="25"/>
      <c r="K43" s="25"/>
      <c r="L43" s="25"/>
      <c r="M43" s="25"/>
      <c r="N43" s="25"/>
      <c r="O43" s="25"/>
      <c r="P43" s="25"/>
      <c r="Q43" s="26"/>
      <c r="R43" s="1"/>
      <c r="S43" s="1"/>
      <c r="T43" s="1"/>
      <c r="U43" s="1"/>
      <c r="V43" s="1"/>
    </row>
    <row r="44" spans="1:22" ht="12.75">
      <c r="A44" s="18">
        <f t="shared" si="12"/>
        <v>31</v>
      </c>
      <c r="B44" s="19" t="s">
        <v>40</v>
      </c>
      <c r="C44" s="11">
        <f>+'[1]A.1.1.'!C44*HV_gen</f>
        <v>0.11266015178000001</v>
      </c>
      <c r="D44" s="11">
        <f>+'[1]A.1.1.'!D44*HV_gen</f>
        <v>0.11266015178000001</v>
      </c>
      <c r="E44" s="11">
        <f>+'[1]A.1.1.'!E44*HV_gen</f>
        <v>0.11266015178000001</v>
      </c>
      <c r="F44" s="8">
        <f>+'[1]A.1.1.'!F44*HV_gen</f>
        <v>0.11266015178000001</v>
      </c>
      <c r="G44" s="8">
        <f>+'[1]A.1.1.'!G44*HV_gen</f>
        <v>0.11266015178000001</v>
      </c>
      <c r="H44" s="8">
        <f>+'[1]A.1.1.'!H44*HV_gen</f>
        <v>0.11266015178000001</v>
      </c>
      <c r="I44" s="8">
        <f>+'[1]A.1.1.'!I44*HV_gen</f>
        <v>0.11266015178000001</v>
      </c>
      <c r="J44" s="8">
        <f>+'[1]A.1.1.'!J44*HV_gen</f>
        <v>0.11266015178000001</v>
      </c>
      <c r="K44" s="8">
        <f>+'[1]A.1.1.'!K44*HV_gen</f>
        <v>0.11266015178000001</v>
      </c>
      <c r="L44" s="11">
        <f>+'[1]A.1.1.'!L44*HV_gen</f>
        <v>0.067596091068</v>
      </c>
      <c r="M44" s="11">
        <f>+'[1]A.1.1.'!M44*HV_gen</f>
        <v>0.13314381574</v>
      </c>
      <c r="N44" s="8">
        <f>+'[1]A.1.1.'!N44*HV_gen</f>
        <v>0.13314381574</v>
      </c>
      <c r="O44" s="8">
        <f>+'[1]A.1.1.'!O44*HV_gen</f>
        <v>0.13314381574</v>
      </c>
      <c r="P44" s="8">
        <f>+'[1]A.1.1.'!P44*HV_gen</f>
        <v>0.13314381574</v>
      </c>
      <c r="Q44" s="9">
        <f>+'[1]A.1.1.'!Q44*HV_gen</f>
        <v>0.13314381574</v>
      </c>
      <c r="R44" s="1"/>
      <c r="S44" s="1"/>
      <c r="T44" s="1"/>
      <c r="U44" s="1"/>
      <c r="V44" s="1"/>
    </row>
    <row r="45" spans="1:22" ht="14.25">
      <c r="A45" s="18">
        <f t="shared" si="12"/>
        <v>32</v>
      </c>
      <c r="B45" s="20" t="s">
        <v>41</v>
      </c>
      <c r="C45" s="25"/>
      <c r="D45" s="25"/>
      <c r="E45" s="25"/>
      <c r="F45" s="25"/>
      <c r="G45" s="25"/>
      <c r="H45" s="25"/>
      <c r="I45" s="25"/>
      <c r="J45" s="25"/>
      <c r="K45" s="25"/>
      <c r="L45" s="25"/>
      <c r="M45" s="25"/>
      <c r="N45" s="25"/>
      <c r="O45" s="11">
        <f>+'[1]A.1.1.'!O45*HV_gen</f>
        <v>7.169282386000001</v>
      </c>
      <c r="P45" s="11">
        <f>+'[1]A.1.1.'!P45*HV_gen</f>
        <v>16.436091961504</v>
      </c>
      <c r="Q45" s="24">
        <f>+'[1]A.1.1.'!Q45*HV_gen</f>
        <v>16.460672358256</v>
      </c>
      <c r="R45" s="1"/>
      <c r="S45" s="1"/>
      <c r="T45" s="1"/>
      <c r="U45" s="1"/>
      <c r="V45" s="1"/>
    </row>
    <row r="46" spans="1:22" ht="14.25">
      <c r="A46" s="18">
        <f t="shared" si="12"/>
        <v>33</v>
      </c>
      <c r="B46" s="20" t="s">
        <v>42</v>
      </c>
      <c r="C46" s="25"/>
      <c r="D46" s="25"/>
      <c r="E46" s="25"/>
      <c r="F46" s="25"/>
      <c r="G46" s="25"/>
      <c r="H46" s="25"/>
      <c r="I46" s="25"/>
      <c r="J46" s="25"/>
      <c r="K46" s="25"/>
      <c r="L46" s="25"/>
      <c r="M46" s="25"/>
      <c r="N46" s="25"/>
      <c r="O46" s="25"/>
      <c r="P46" s="11">
        <f>+'[1]A.1.1.'!P46*HV_gen</f>
        <v>18.230460924400003</v>
      </c>
      <c r="Q46" s="24">
        <f>+'[1]A.1.1.'!Q46*HV_gen</f>
        <v>17.779820317280002</v>
      </c>
      <c r="R46" s="1"/>
      <c r="S46" s="1"/>
      <c r="T46" s="1"/>
      <c r="U46" s="1"/>
      <c r="V46" s="1"/>
    </row>
    <row r="47" spans="1:22" ht="12.75">
      <c r="A47" s="18">
        <f t="shared" si="12"/>
        <v>34</v>
      </c>
      <c r="B47" s="19" t="s">
        <v>43</v>
      </c>
      <c r="C47" s="25"/>
      <c r="D47" s="25"/>
      <c r="E47" s="25"/>
      <c r="F47" s="25"/>
      <c r="G47" s="25"/>
      <c r="H47" s="25"/>
      <c r="I47" s="25"/>
      <c r="J47" s="25"/>
      <c r="K47" s="25"/>
      <c r="L47" s="25"/>
      <c r="M47" s="25"/>
      <c r="N47" s="25"/>
      <c r="O47" s="25"/>
      <c r="P47" s="25"/>
      <c r="Q47" s="26"/>
      <c r="R47" s="1"/>
      <c r="S47" s="1"/>
      <c r="T47" s="1"/>
      <c r="U47" s="1"/>
      <c r="V47" s="1"/>
    </row>
    <row r="48" spans="1:22" ht="12.75">
      <c r="A48" s="18">
        <f t="shared" si="12"/>
        <v>35</v>
      </c>
      <c r="B48" s="19" t="s">
        <v>44</v>
      </c>
      <c r="C48" s="11">
        <f>+'[1]A.1.1.'!C48*HV_gen</f>
        <v>6.093890028100001</v>
      </c>
      <c r="D48" s="11">
        <f>+'[1]A.1.1.'!D48*HV_gen</f>
        <v>7.8452432966800005</v>
      </c>
      <c r="E48" s="11">
        <f>+'[1]A.1.1.'!E48*HV_gen</f>
        <v>8.183223752020002</v>
      </c>
      <c r="F48" s="8">
        <f>+'[1]A.1.1.'!F48*HV_gen</f>
        <v>8.183223752020002</v>
      </c>
      <c r="G48" s="8">
        <f>+'[1]A.1.1.'!G48*HV_gen</f>
        <v>8.183223752020002</v>
      </c>
      <c r="H48" s="11">
        <f>+'[1]A.1.1.'!H48*HV_gen</f>
        <v>8.98208664646</v>
      </c>
      <c r="I48" s="11">
        <f>+'[1]A.1.1.'!I48*HV_gen</f>
        <v>9.29958343784</v>
      </c>
      <c r="J48" s="11">
        <f>+'[1]A.1.1.'!J48*HV_gen</f>
        <v>9.412243589620001</v>
      </c>
      <c r="K48" s="11">
        <f>+'[1]A.1.1.'!K48*HV_gen</f>
        <v>9.58635473328</v>
      </c>
      <c r="L48" s="11">
        <f>+'[1]A.1.1.'!L48*HV_gen</f>
        <v>9.40200175764</v>
      </c>
      <c r="M48" s="11">
        <f>+'[1]A.1.1.'!M48*HV_gen</f>
        <v>9.412243589620001</v>
      </c>
      <c r="N48" s="11">
        <f>+'[1]A.1.1.'!N48*HV_gen</f>
        <v>9.565871069320002</v>
      </c>
      <c r="O48" s="8">
        <f>+'[1]A.1.1.'!O48*HV_gen</f>
        <v>9.565871069320002</v>
      </c>
      <c r="P48" s="11">
        <f>+'[1]A.1.1.'!P48*HV_gen</f>
        <v>4.680517214860001</v>
      </c>
      <c r="Q48" s="24">
        <f>+'[1]A.1.1.'!Q48*HV_gen</f>
        <v>4.8136610306000005</v>
      </c>
      <c r="R48" s="1"/>
      <c r="S48" s="1"/>
      <c r="T48" s="1"/>
      <c r="U48" s="1"/>
      <c r="V48" s="1"/>
    </row>
    <row r="49" spans="1:22" ht="12.75">
      <c r="A49" s="18">
        <f t="shared" si="12"/>
        <v>36</v>
      </c>
      <c r="B49" s="19" t="s">
        <v>45</v>
      </c>
      <c r="C49" s="11">
        <f>+'[1]A.1.1.'!C49*HV_gen</f>
        <v>19.510689921900003</v>
      </c>
      <c r="D49" s="11">
        <f>+'[1]A.1.1.'!D49*HV_gen</f>
        <v>31.268313034940004</v>
      </c>
      <c r="E49" s="11">
        <f>+'[1]A.1.1.'!E49*HV_gen</f>
        <v>27.345691386600002</v>
      </c>
      <c r="F49" s="11">
        <f>+'[1]A.1.1.'!F49*HV_gen</f>
        <v>28.564469392220005</v>
      </c>
      <c r="G49" s="11">
        <f>+'[1]A.1.1.'!G49*HV_gen</f>
        <v>32.85579699184</v>
      </c>
      <c r="H49" s="11">
        <f>+'[1]A.1.1.'!H49*HV_gen</f>
        <v>35.948830249800004</v>
      </c>
      <c r="I49" s="11">
        <f>+'[1]A.1.1.'!I49*HV_gen</f>
        <v>45.606877806940005</v>
      </c>
      <c r="J49" s="11">
        <f>+'[1]A.1.1.'!J49*HV_gen</f>
        <v>38.376144429060005</v>
      </c>
      <c r="K49" s="11">
        <f>+'[1]A.1.1.'!K49*HV_gen</f>
        <v>31.985241273540005</v>
      </c>
      <c r="L49" s="11">
        <f>+'[1]A.1.1.'!L49*HV_gen</f>
        <v>24.887651711400004</v>
      </c>
      <c r="M49" s="11">
        <f>+'[1]A.1.1.'!M49*HV_gen</f>
        <v>22.777834323520004</v>
      </c>
      <c r="N49" s="11">
        <f>+'[1]A.1.1.'!N49*HV_gen</f>
        <v>29.168737479040004</v>
      </c>
      <c r="O49" s="11">
        <f>+'[1]A.1.1.'!O49*HV_gen</f>
        <v>32.91724798372</v>
      </c>
      <c r="P49" s="11">
        <f>+'[1]A.1.1.'!P49*HV_gen</f>
        <v>28.738580535880004</v>
      </c>
      <c r="Q49" s="24">
        <f>+'[1]A.1.1.'!Q49*HV_gen</f>
        <v>19.695042897540002</v>
      </c>
      <c r="R49" s="1"/>
      <c r="S49" s="1"/>
      <c r="T49" s="1"/>
      <c r="U49" s="1"/>
      <c r="V49" s="1"/>
    </row>
    <row r="50" spans="1:22" ht="12.75">
      <c r="A50" s="18">
        <f t="shared" si="12"/>
        <v>37</v>
      </c>
      <c r="B50" s="19" t="s">
        <v>46</v>
      </c>
      <c r="C50" s="11">
        <f>+'[1]A.1.1.'!C50*HV_gen</f>
        <v>41.950543790080005</v>
      </c>
      <c r="D50" s="11">
        <f>+'[1]A.1.1.'!D50*HV_gen</f>
        <v>40.639589296640004</v>
      </c>
      <c r="E50" s="11">
        <f>+'[1]A.1.1.'!E50*HV_gen</f>
        <v>46.73347932474</v>
      </c>
      <c r="F50" s="8">
        <f>+'[1]A.1.1.'!F50*HV_gen</f>
        <v>46.73347932474</v>
      </c>
      <c r="G50" s="8">
        <f>+'[1]A.1.1.'!G50*HV_gen</f>
        <v>46.794930316620004</v>
      </c>
      <c r="H50" s="8">
        <f>+'[1]A.1.1.'!H50*HV_gen</f>
        <v>46.794930316620004</v>
      </c>
      <c r="I50" s="11">
        <f>+'[1]A.1.1.'!I50*HV_gen</f>
        <v>46.794930316620004</v>
      </c>
      <c r="J50" s="11">
        <f>+'[1]A.1.1.'!J50*HV_gen</f>
        <v>41.82764180632</v>
      </c>
      <c r="K50" s="11">
        <f>+'[1]A.1.1.'!K50*HV_gen</f>
        <v>39.3286348032</v>
      </c>
      <c r="L50" s="11">
        <f>+'[1]A.1.1.'!L50*HV_gen</f>
        <v>28.5747112242</v>
      </c>
      <c r="M50" s="11">
        <f>+'[1]A.1.1.'!M50*HV_gen</f>
        <v>26.413684676420004</v>
      </c>
      <c r="N50" s="11">
        <f>+'[1]A.1.1.'!N50*HV_gen</f>
        <v>27.550528026200002</v>
      </c>
      <c r="O50" s="8">
        <f>+'[1]A.1.1.'!O50*HV_gen</f>
        <v>27.427626042440004</v>
      </c>
      <c r="P50" s="11">
        <f>+'[1]A.1.1.'!P50*HV_gen</f>
        <v>18.209977260440002</v>
      </c>
      <c r="Q50" s="24">
        <f>+'[1]A.1.1.'!Q50*HV_gen</f>
        <v>26.843841619580004</v>
      </c>
      <c r="R50" s="1"/>
      <c r="S50" s="1"/>
      <c r="T50" s="1"/>
      <c r="U50" s="1"/>
      <c r="V50" s="1"/>
    </row>
    <row r="51" spans="1:22" ht="14.25">
      <c r="A51" s="18">
        <f>+A50+1</f>
        <v>38</v>
      </c>
      <c r="B51" s="20" t="s">
        <v>47</v>
      </c>
      <c r="C51" s="11">
        <f>+'[1]A.1.1.'!C51*HV_gen</f>
        <v>31.544842498400005</v>
      </c>
      <c r="D51" s="11">
        <f>+'[1]A.1.1.'!D51*HV_gen</f>
        <v>36.04100673762</v>
      </c>
      <c r="E51" s="11">
        <f>+'[1]A.1.1.'!E51*HV_gen</f>
        <v>42.0427202779</v>
      </c>
      <c r="F51" s="11">
        <f>+'[1]A.1.1.'!F51*HV_gen</f>
        <v>41.00829524792</v>
      </c>
      <c r="G51" s="11">
        <f>+'[1]A.1.1.'!G51*HV_gen</f>
        <v>43.261498283520005</v>
      </c>
      <c r="H51" s="11">
        <f>+'[1]A.1.1.'!H51*HV_gen</f>
        <v>42.82109950838</v>
      </c>
      <c r="I51" s="11">
        <f>+'[1]A.1.1.'!I51*HV_gen</f>
        <v>44.36761613736</v>
      </c>
      <c r="J51" s="11">
        <f>+'[1]A.1.1.'!J51*HV_gen</f>
        <v>38.8165432042</v>
      </c>
      <c r="K51" s="11">
        <f>+'[1]A.1.1.'!K51*HV_gen</f>
        <v>39.54371327478</v>
      </c>
      <c r="L51" s="11">
        <f>+'[1]A.1.1.'!L51*HV_gen</f>
        <v>41.42821035910001</v>
      </c>
      <c r="M51" s="11">
        <f>+'[1]A.1.1.'!M51*HV_gen</f>
        <v>33.89022202182</v>
      </c>
      <c r="N51" s="11">
        <f>+'[1]A.1.1.'!N51*HV_gen</f>
        <v>33.57272523044001</v>
      </c>
      <c r="O51" s="25"/>
      <c r="P51" s="25"/>
      <c r="Q51" s="26"/>
      <c r="R51" s="1"/>
      <c r="S51" s="1"/>
      <c r="T51" s="1"/>
      <c r="U51" s="1"/>
      <c r="V51" s="1"/>
    </row>
    <row r="52" spans="1:22" ht="14.25">
      <c r="A52" s="18">
        <f>+A51+1</f>
        <v>39</v>
      </c>
      <c r="B52" s="20" t="s">
        <v>48</v>
      </c>
      <c r="C52" s="25"/>
      <c r="D52" s="25"/>
      <c r="E52" s="25"/>
      <c r="F52" s="25"/>
      <c r="G52" s="25"/>
      <c r="H52" s="25"/>
      <c r="I52" s="25"/>
      <c r="J52" s="25"/>
      <c r="K52" s="25"/>
      <c r="L52" s="25"/>
      <c r="M52" s="25"/>
      <c r="N52" s="25"/>
      <c r="O52" s="11">
        <f>+'[1]A.1.1.'!O52*HV_gen</f>
        <v>5.65349125296</v>
      </c>
      <c r="P52" s="11">
        <f>+'[1]A.1.1.'!P52*HV_gen</f>
        <v>5.0184976702</v>
      </c>
      <c r="Q52" s="24">
        <f>+'[1]A.1.1.'!Q52*HV_gen</f>
        <v>6.431870483440001</v>
      </c>
      <c r="R52" s="1"/>
      <c r="S52" s="1"/>
      <c r="T52" s="1"/>
      <c r="U52" s="1"/>
      <c r="V52" s="1"/>
    </row>
    <row r="53" spans="1:22" ht="14.25">
      <c r="A53" s="18">
        <f>+A52+1</f>
        <v>40</v>
      </c>
      <c r="B53" s="20" t="s">
        <v>49</v>
      </c>
      <c r="C53" s="25"/>
      <c r="D53" s="25"/>
      <c r="E53" s="25"/>
      <c r="F53" s="25"/>
      <c r="G53" s="25"/>
      <c r="H53" s="25"/>
      <c r="I53" s="25"/>
      <c r="J53" s="25"/>
      <c r="K53" s="25"/>
      <c r="L53" s="25"/>
      <c r="M53" s="25"/>
      <c r="N53" s="25"/>
      <c r="O53" s="11">
        <f>+'[1]A.1.1.'!O53*HV_gen</f>
        <v>5.3257526296</v>
      </c>
      <c r="P53" s="11">
        <f>+'[1]A.1.1.'!P53*HV_gen</f>
        <v>1.09587602186</v>
      </c>
      <c r="Q53" s="24">
        <f>+'[1]A.1.1.'!Q53*HV_gen</f>
        <v>2.4068305153000003</v>
      </c>
      <c r="R53" s="1"/>
      <c r="S53" s="1"/>
      <c r="T53" s="1"/>
      <c r="U53" s="1"/>
      <c r="V53" s="1"/>
    </row>
    <row r="54" spans="1:22" ht="12.75">
      <c r="A54" s="18">
        <f>+A53+1</f>
        <v>41</v>
      </c>
      <c r="B54" s="19" t="s">
        <v>50</v>
      </c>
      <c r="C54" s="11">
        <f>+'[1]A.1.1.'!C54*HV_gen</f>
        <v>9.524903741400001</v>
      </c>
      <c r="D54" s="11">
        <f>+'[1]A.1.1.'!D54*HV_gen</f>
        <v>9.729740381000001</v>
      </c>
      <c r="E54" s="11">
        <f>+'[1]A.1.1.'!E54*HV_gen</f>
        <v>9.729740381000001</v>
      </c>
      <c r="F54" s="11">
        <f>+'[1]A.1.1.'!F54*HV_gen</f>
        <v>8.910393822600001</v>
      </c>
      <c r="G54" s="8">
        <f>+'[1]A.1.1.'!G54*HV_gen</f>
        <v>8.910393822600001</v>
      </c>
      <c r="H54" s="11">
        <f>+'[1]A.1.1.'!H54*HV_gen</f>
        <v>8.603138863200002</v>
      </c>
      <c r="I54" s="11">
        <f>+'[1]A.1.1.'!I54*HV_gen</f>
        <v>9.15619779012</v>
      </c>
      <c r="J54" s="11">
        <f>+'[1]A.1.1.'!J54*HV_gen</f>
        <v>9.05377947032</v>
      </c>
      <c r="K54" s="11">
        <f>+'[1]A.1.1.'!K54*HV_gen</f>
        <v>9.145955958140002</v>
      </c>
      <c r="L54" s="11">
        <f>+'[1]A.1.1.'!L54*HV_gen</f>
        <v>8.32660939974</v>
      </c>
      <c r="M54" s="11">
        <f>+'[1]A.1.1.'!M54*HV_gen</f>
        <v>9.002570310420001</v>
      </c>
      <c r="N54" s="11">
        <f>+'[1]A.1.1.'!N54*HV_gen</f>
        <v>8.050079936280001</v>
      </c>
      <c r="O54" s="11">
        <f>+'[1]A.1.1.'!O54*HV_gen</f>
        <v>8.6543480231</v>
      </c>
      <c r="P54" s="11">
        <f>+'[1]A.1.1.'!P54*HV_gen</f>
        <v>8.562171535280001</v>
      </c>
      <c r="Q54" s="24">
        <f>+'[1]A.1.1.'!Q54*HV_gen</f>
        <v>11.808832272940002</v>
      </c>
      <c r="R54" s="1"/>
      <c r="S54" s="1"/>
      <c r="T54" s="1"/>
      <c r="U54" s="1"/>
      <c r="V54" s="1"/>
    </row>
    <row r="55" spans="1:22" ht="13.5" thickBot="1">
      <c r="A55" s="21">
        <f>+A54+1</f>
        <v>42</v>
      </c>
      <c r="B55" s="22" t="s">
        <v>51</v>
      </c>
      <c r="C55" s="27">
        <f>+'[1]A.1.1.'!C55*HV_gen</f>
        <v>167.46419470498003</v>
      </c>
      <c r="D55" s="27">
        <f>+'[1]A.1.1.'!D55*HV_gen</f>
        <v>153.6274797</v>
      </c>
      <c r="E55" s="27">
        <f>+'[1]A.1.1.'!E55*HV_gen</f>
        <v>153.6274797</v>
      </c>
      <c r="F55" s="27">
        <f>+'[1]A.1.1.'!F55*HV_gen</f>
        <v>152.99248611724002</v>
      </c>
      <c r="G55" s="27">
        <f>+'[1]A.1.1.'!G55*HV_gen</f>
        <v>138.96117630464002</v>
      </c>
      <c r="H55" s="27">
        <f>+'[1]A.1.1.'!H55*HV_gen</f>
        <v>105.9517518331</v>
      </c>
      <c r="I55" s="27">
        <f>+'[1]A.1.1.'!I55*HV_gen</f>
        <v>107.53923579</v>
      </c>
      <c r="J55" s="28">
        <f>+'[1]A.1.1.'!J55*HV_gen</f>
        <v>107.53923579</v>
      </c>
      <c r="K55" s="27">
        <f>+'[1]A.1.1.'!K55*HV_gen</f>
        <v>107.2831899905</v>
      </c>
      <c r="L55" s="27">
        <f>+'[1]A.1.1.'!L55*HV_gen</f>
        <v>100.32898607608001</v>
      </c>
      <c r="M55" s="28">
        <f>+'[1]A.1.1.'!M55*HV_gen</f>
        <v>100.32898607608001</v>
      </c>
      <c r="N55" s="27">
        <f>+'[1]A.1.1.'!N55*HV_gen</f>
        <v>99.85786180500001</v>
      </c>
      <c r="O55" s="27">
        <f>+'[1]A.1.1.'!O55*HV_gen</f>
        <v>87.00436267010001</v>
      </c>
      <c r="P55" s="27">
        <f>+'[1]A.1.1.'!P55*HV_gen</f>
        <v>96.97990701862001</v>
      </c>
      <c r="Q55" s="29">
        <f>+'[1]A.1.1.'!Q55*HV_gen</f>
        <v>78.18614533532</v>
      </c>
      <c r="R55" s="1"/>
      <c r="S55" s="1"/>
      <c r="T55" s="1"/>
      <c r="U55" s="1"/>
      <c r="V55" s="1"/>
    </row>
    <row r="56" spans="1:22" ht="12.75">
      <c r="A56" s="1"/>
      <c r="B56" s="1"/>
      <c r="C56" s="1"/>
      <c r="D56" s="1"/>
      <c r="E56" s="1"/>
      <c r="F56" s="1"/>
      <c r="G56" s="1"/>
      <c r="H56" s="1"/>
      <c r="I56" s="1"/>
      <c r="J56" s="1"/>
      <c r="K56" s="1"/>
      <c r="L56" s="1"/>
      <c r="M56" s="1"/>
      <c r="N56" s="1"/>
      <c r="O56" s="1"/>
      <c r="P56" s="1"/>
      <c r="Q56" s="1"/>
      <c r="R56" s="1"/>
      <c r="S56" s="1"/>
      <c r="T56" s="1"/>
      <c r="U56" s="1"/>
      <c r="V56" s="1"/>
    </row>
    <row r="57" spans="1:22" ht="14.25">
      <c r="A57" s="23" t="s">
        <v>52</v>
      </c>
      <c r="B57" s="1"/>
      <c r="C57" s="1"/>
      <c r="D57" s="1"/>
      <c r="E57" s="1"/>
      <c r="F57" s="1"/>
      <c r="G57" s="1"/>
      <c r="H57" s="1"/>
      <c r="I57" s="1"/>
      <c r="J57" s="1"/>
      <c r="K57" s="1"/>
      <c r="L57" s="1"/>
      <c r="M57" s="1"/>
      <c r="N57" s="1"/>
      <c r="O57" s="1"/>
      <c r="P57" s="1"/>
      <c r="Q57" s="1"/>
      <c r="R57" s="1"/>
      <c r="S57" s="1"/>
      <c r="T57" s="1"/>
      <c r="U57" s="1"/>
      <c r="V57" s="1"/>
    </row>
    <row r="58" spans="1:22" ht="14.25">
      <c r="A58" s="23" t="s">
        <v>53</v>
      </c>
      <c r="B58" s="1"/>
      <c r="C58" s="1"/>
      <c r="D58" s="1"/>
      <c r="E58" s="1"/>
      <c r="F58" s="1"/>
      <c r="G58" s="1"/>
      <c r="H58" s="1"/>
      <c r="I58" s="1"/>
      <c r="J58" s="1"/>
      <c r="K58" s="1"/>
      <c r="L58" s="1"/>
      <c r="M58" s="1"/>
      <c r="N58" s="1"/>
      <c r="O58" s="1"/>
      <c r="P58" s="1"/>
      <c r="Q58" s="1"/>
      <c r="R58" s="1"/>
      <c r="S58" s="1"/>
      <c r="T58" s="1"/>
      <c r="U58" s="1"/>
      <c r="V58" s="1"/>
    </row>
    <row r="59" spans="1:22" ht="14.25">
      <c r="A59" s="23" t="s">
        <v>54</v>
      </c>
      <c r="B59" s="1"/>
      <c r="C59" s="1"/>
      <c r="D59" s="1"/>
      <c r="E59" s="1"/>
      <c r="F59" s="1"/>
      <c r="G59" s="1"/>
      <c r="H59" s="1"/>
      <c r="I59" s="1"/>
      <c r="J59" s="1"/>
      <c r="K59" s="1"/>
      <c r="L59" s="1"/>
      <c r="M59" s="1"/>
      <c r="N59" s="1"/>
      <c r="O59" s="1"/>
      <c r="P59" s="1"/>
      <c r="Q59" s="1"/>
      <c r="R59" s="1"/>
      <c r="S59" s="1"/>
      <c r="T59" s="1"/>
      <c r="U59" s="1"/>
      <c r="V59" s="1"/>
    </row>
    <row r="60" spans="1:22" ht="14.25">
      <c r="A60" s="23" t="s">
        <v>55</v>
      </c>
      <c r="B60" s="1"/>
      <c r="C60" s="1"/>
      <c r="D60" s="1"/>
      <c r="E60" s="1"/>
      <c r="F60" s="1"/>
      <c r="G60" s="1"/>
      <c r="H60" s="1"/>
      <c r="I60" s="1"/>
      <c r="J60" s="1"/>
      <c r="K60" s="1"/>
      <c r="L60" s="1"/>
      <c r="M60" s="1"/>
      <c r="N60" s="1"/>
      <c r="O60" s="1"/>
      <c r="P60" s="1"/>
      <c r="Q60" s="1"/>
      <c r="R60" s="1"/>
      <c r="S60" s="1"/>
      <c r="T60" s="1"/>
      <c r="U60" s="1"/>
      <c r="V60" s="1"/>
    </row>
    <row r="61" spans="1:22" ht="14.25">
      <c r="A61" s="23" t="s">
        <v>56</v>
      </c>
      <c r="B61" s="1"/>
      <c r="C61" s="1"/>
      <c r="D61" s="1"/>
      <c r="E61" s="1"/>
      <c r="F61" s="1"/>
      <c r="G61" s="1"/>
      <c r="H61" s="1"/>
      <c r="I61" s="1"/>
      <c r="J61" s="1"/>
      <c r="K61" s="1"/>
      <c r="L61" s="1"/>
      <c r="M61" s="1"/>
      <c r="N61" s="1"/>
      <c r="O61" s="1"/>
      <c r="P61" s="1"/>
      <c r="Q61" s="1"/>
      <c r="R61" s="1"/>
      <c r="S61" s="1"/>
      <c r="T61" s="1"/>
      <c r="U61" s="1"/>
      <c r="V61" s="1"/>
    </row>
    <row r="62" spans="1:22" ht="14.25">
      <c r="A62" s="23" t="s">
        <v>57</v>
      </c>
      <c r="B62" s="1"/>
      <c r="C62" s="1"/>
      <c r="D62" s="1"/>
      <c r="E62" s="1"/>
      <c r="F62" s="1"/>
      <c r="G62" s="1"/>
      <c r="H62" s="1"/>
      <c r="I62" s="1"/>
      <c r="J62" s="1"/>
      <c r="K62" s="1"/>
      <c r="L62" s="1"/>
      <c r="M62" s="1"/>
      <c r="N62" s="1"/>
      <c r="O62" s="1"/>
      <c r="P62" s="1"/>
      <c r="Q62" s="1"/>
      <c r="R62" s="1"/>
      <c r="S62" s="1"/>
      <c r="T62" s="1"/>
      <c r="U62" s="1"/>
      <c r="V62" s="1"/>
    </row>
  </sheetData>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62"/>
  <sheetViews>
    <sheetView workbookViewId="0" topLeftCell="A1">
      <selection activeCell="A1" sqref="A1:IV16384"/>
    </sheetView>
  </sheetViews>
  <sheetFormatPr defaultColWidth="9.140625" defaultRowHeight="12.75"/>
  <cols>
    <col min="1" max="1" width="3.57421875" style="56" customWidth="1"/>
    <col min="2" max="2" width="25.00390625" style="56" customWidth="1"/>
    <col min="3" max="3" width="9.00390625" style="56" customWidth="1"/>
    <col min="4" max="4" width="9.28125" style="56" customWidth="1"/>
    <col min="5" max="5" width="9.00390625" style="56" customWidth="1"/>
    <col min="6" max="17" width="8.140625" style="56" customWidth="1"/>
    <col min="18" max="16384" width="9.140625" style="56" customWidth="1"/>
  </cols>
  <sheetData>
    <row r="1" ht="17.25">
      <c r="A1" s="55" t="s">
        <v>101</v>
      </c>
    </row>
    <row r="2" ht="15" thickBot="1"/>
    <row r="3" spans="1:17" ht="14.25">
      <c r="A3" s="57"/>
      <c r="B3" s="58"/>
      <c r="C3" s="59">
        <v>1980</v>
      </c>
      <c r="D3" s="59">
        <f>+C3+1</f>
        <v>1981</v>
      </c>
      <c r="E3" s="59">
        <f aca="true" t="shared" si="0" ref="E3:P3">+D3+1</f>
        <v>1982</v>
      </c>
      <c r="F3" s="59">
        <f t="shared" si="0"/>
        <v>1983</v>
      </c>
      <c r="G3" s="59">
        <f t="shared" si="0"/>
        <v>1984</v>
      </c>
      <c r="H3" s="59">
        <f t="shared" si="0"/>
        <v>1985</v>
      </c>
      <c r="I3" s="59">
        <f t="shared" si="0"/>
        <v>1986</v>
      </c>
      <c r="J3" s="59">
        <f t="shared" si="0"/>
        <v>1987</v>
      </c>
      <c r="K3" s="59">
        <f t="shared" si="0"/>
        <v>1988</v>
      </c>
      <c r="L3" s="59">
        <f t="shared" si="0"/>
        <v>1989</v>
      </c>
      <c r="M3" s="59">
        <f t="shared" si="0"/>
        <v>1990</v>
      </c>
      <c r="N3" s="59">
        <f t="shared" si="0"/>
        <v>1991</v>
      </c>
      <c r="O3" s="59">
        <f>+N3+1</f>
        <v>1992</v>
      </c>
      <c r="P3" s="59">
        <f t="shared" si="0"/>
        <v>1993</v>
      </c>
      <c r="Q3" s="60">
        <f>+P3+1</f>
        <v>1994</v>
      </c>
    </row>
    <row r="4" spans="1:17" ht="14.25">
      <c r="A4" s="61"/>
      <c r="B4" s="62" t="s">
        <v>0</v>
      </c>
      <c r="C4" s="120">
        <f>IF('[1]Total_Energy_adapted'!C4=0,"",IF('[1]A.1.3.'!C4="","",+'[1]A.1.3._adapted'!C4/'[1]Total_Energy_adapted'!C4*100))</f>
        <v>0.9816972091342182</v>
      </c>
      <c r="D4" s="120">
        <f>IF('[1]Total_Energy_adapted'!D4=0,"",IF('[1]A.1.3.'!D4="","",+'[1]A.1.3._adapted'!D4/'[1]Total_Energy_adapted'!D4*100))</f>
        <v>1.0259230167028826</v>
      </c>
      <c r="E4" s="120">
        <f>IF('[1]Total_Energy_adapted'!E4=0,"",IF('[1]A.1.3.'!E4="","",+'[1]A.1.3._adapted'!E4/'[1]Total_Energy_adapted'!E4*100))</f>
        <v>1.0979389701765627</v>
      </c>
      <c r="F4" s="120">
        <f>IF('[1]Total_Energy_adapted'!F4=0,"",IF('[1]A.1.3.'!F4="","",+'[1]A.1.3._adapted'!F4/'[1]Total_Energy_adapted'!F4*100))</f>
        <v>1.0809968598002628</v>
      </c>
      <c r="G4" s="120">
        <f>IF('[1]Total_Energy_adapted'!G4=0,"",IF('[1]A.1.3.'!G4="","",+'[1]A.1.3._adapted'!G4/'[1]Total_Energy_adapted'!G4*100))</f>
        <v>1.1076101562246412</v>
      </c>
      <c r="H4" s="120">
        <f>IF('[1]Total_Energy_adapted'!H4=0,"",IF('[1]A.1.3.'!H4="","",+'[1]A.1.3._adapted'!H4/'[1]Total_Energy_adapted'!H4*100))</f>
        <v>1.0418819004324917</v>
      </c>
      <c r="I4" s="120">
        <f>IF('[1]Total_Energy_adapted'!I4=0,"",IF('[1]A.1.3.'!I4="","",+'[1]A.1.3._adapted'!I4/'[1]Total_Energy_adapted'!I4*100))</f>
        <v>0.9743822643880218</v>
      </c>
      <c r="J4" s="120">
        <f>IF('[1]Total_Energy_adapted'!J4=0,"",IF('[1]A.1.3.'!J4="","",+'[1]A.1.3._adapted'!J4/'[1]Total_Energy_adapted'!J4*100))</f>
        <v>0.9246601469748141</v>
      </c>
      <c r="K4" s="120">
        <f>IF('[1]Total_Energy_adapted'!K4=0,"",IF('[1]A.1.3.'!K4="","",+'[1]A.1.3._adapted'!K4/'[1]Total_Energy_adapted'!K4*100))</f>
        <v>0.940097611093097</v>
      </c>
      <c r="L4" s="120">
        <f>IF('[1]Total_Energy_adapted'!L4=0,"",IF('[1]A.1.3.'!L4="","",+'[1]A.1.3._adapted'!L4/'[1]Total_Energy_adapted'!L4*100))</f>
        <v>0.9319837977707638</v>
      </c>
      <c r="M4" s="120">
        <f>IF('[1]Total_Energy_adapted'!M4=0,"",IF('[1]A.1.3.'!M4="","",+'[1]A.1.3._adapted'!M4/'[1]Total_Energy_adapted'!M4*100))</f>
        <v>0.8418839269935338</v>
      </c>
      <c r="N4" s="120">
        <f>IF('[1]Total_Energy_adapted'!N4=0,"",IF('[1]A.1.3.'!N4="","",+'[1]A.1.3._adapted'!N4/'[1]Total_Energy_adapted'!N4*100))</f>
        <v>0.8808859127211488</v>
      </c>
      <c r="O4" s="120">
        <f>IF('[1]Total_Energy_adapted'!O4=0,"",IF('[1]A.1.3.'!O4="","",+'[1]A.1.3._adapted'!O4/'[1]Total_Energy_adapted'!O4*100))</f>
        <v>0.8713435604963529</v>
      </c>
      <c r="P4" s="120">
        <f>IF('[1]Total_Energy_adapted'!P4=0,"",IF('[1]A.1.3.'!P4="","",+'[1]A.1.3._adapted'!P4/'[1]Total_Energy_adapted'!P4*100))</f>
        <v>0.8597042695958566</v>
      </c>
      <c r="Q4" s="121">
        <f>IF('[1]Total_Energy_adapted'!Q4=0,"",IF('[1]A.1.3.'!Q4="","",+'[1]A.1.3._adapted'!Q4/'[1]Total_Energy_adapted'!Q4*100))</f>
        <v>0.8441551085799118</v>
      </c>
    </row>
    <row r="5" spans="1:17" ht="14.25">
      <c r="A5" s="61"/>
      <c r="B5" s="62" t="s">
        <v>1</v>
      </c>
      <c r="C5" s="120">
        <f>IF('[1]Total_Energy_adapted'!C5=0,"",IF('[1]A.1.3.'!C5="","",+'[1]A.1.3._adapted'!C5/'[1]Total_Energy_adapted'!C5*100))</f>
        <v>0.9741904555020908</v>
      </c>
      <c r="D5" s="120">
        <f>IF('[1]Total_Energy_adapted'!D5=0,"",IF('[1]A.1.3.'!D5="","",+'[1]A.1.3._adapted'!D5/'[1]Total_Energy_adapted'!D5*100))</f>
        <v>0.9861458182143633</v>
      </c>
      <c r="E5" s="120">
        <f>IF('[1]Total_Energy_adapted'!E5=0,"",IF('[1]A.1.3.'!E5="","",+'[1]A.1.3._adapted'!E5/'[1]Total_Energy_adapted'!E5*100))</f>
        <v>1.0121685856621367</v>
      </c>
      <c r="F5" s="120">
        <f>IF('[1]Total_Energy_adapted'!F5=0,"",IF('[1]A.1.3.'!F5="","",+'[1]A.1.3._adapted'!F5/'[1]Total_Energy_adapted'!F5*100))</f>
        <v>1.0146971692212232</v>
      </c>
      <c r="G5" s="120">
        <f>IF('[1]Total_Energy_adapted'!G5=0,"",IF('[1]A.1.3.'!G5="","",+'[1]A.1.3._adapted'!G5/'[1]Total_Energy_adapted'!G5*100))</f>
        <v>0.962309937487584</v>
      </c>
      <c r="H5" s="120">
        <f>IF('[1]Total_Energy_adapted'!H5=0,"",IF('[1]A.1.3.'!H5="","",+'[1]A.1.3._adapted'!H5/'[1]Total_Energy_adapted'!H5*100))</f>
        <v>0.8916376941615739</v>
      </c>
      <c r="I5" s="120">
        <f>IF('[1]Total_Energy_adapted'!I5=0,"",IF('[1]A.1.3.'!I5="","",+'[1]A.1.3._adapted'!I5/'[1]Total_Energy_adapted'!I5*100))</f>
        <v>0.8817240932770469</v>
      </c>
      <c r="J5" s="120">
        <f>IF('[1]Total_Energy_adapted'!J5=0,"",IF('[1]A.1.3.'!J5="","",+'[1]A.1.3._adapted'!J5/'[1]Total_Energy_adapted'!J5*100))</f>
        <v>0.8522141535618419</v>
      </c>
      <c r="K5" s="120">
        <f>IF('[1]Total_Energy_adapted'!K5=0,"",IF('[1]A.1.3.'!K5="","",+'[1]A.1.3._adapted'!K5/'[1]Total_Energy_adapted'!K5*100))</f>
        <v>0.84427313069144</v>
      </c>
      <c r="L5" s="120">
        <f>IF('[1]Total_Energy_adapted'!L5=0,"",IF('[1]A.1.3.'!L5="","",+'[1]A.1.3._adapted'!L5/'[1]Total_Energy_adapted'!L5*100))</f>
        <v>0.8236999087913452</v>
      </c>
      <c r="M5" s="120">
        <f>IF('[1]Total_Energy_adapted'!M5=0,"",IF('[1]A.1.3.'!M5="","",+'[1]A.1.3._adapted'!M5/'[1]Total_Energy_adapted'!M5*100))</f>
        <v>0.7781107508803355</v>
      </c>
      <c r="N5" s="120">
        <f>IF('[1]Total_Energy_adapted'!N5=0,"",IF('[1]A.1.3.'!N5="","",+'[1]A.1.3._adapted'!N5/'[1]Total_Energy_adapted'!N5*100))</f>
        <v>0.7625601858634047</v>
      </c>
      <c r="O5" s="120">
        <f>IF('[1]Total_Energy_adapted'!O5=0,"",IF('[1]A.1.3.'!O5="","",+'[1]A.1.3._adapted'!O5/'[1]Total_Energy_adapted'!O5*100))</f>
        <v>0.7696396776542256</v>
      </c>
      <c r="P5" s="120">
        <f>IF('[1]Total_Energy_adapted'!P5=0,"",IF('[1]A.1.3.'!P5="","",+'[1]A.1.3._adapted'!P5/'[1]Total_Energy_adapted'!P5*100))</f>
        <v>0.7974740219262163</v>
      </c>
      <c r="Q5" s="121">
        <f>IF('[1]Total_Energy_adapted'!Q5=0,"",IF('[1]A.1.3.'!Q5="","",+'[1]A.1.3._adapted'!Q5/'[1]Total_Energy_adapted'!Q5*100))</f>
        <v>0.7846789237356133</v>
      </c>
    </row>
    <row r="6" spans="1:17" ht="14.25">
      <c r="A6" s="61"/>
      <c r="B6" s="62" t="s">
        <v>2</v>
      </c>
      <c r="C6" s="120">
        <f>IF('[1]Total_Energy_adapted'!C6=0,"",IF('[1]A.1.3.'!C6="","",+'[1]A.1.3._adapted'!C6/'[1]Total_Energy_adapted'!C6*100))</f>
        <v>0.9816972091342184</v>
      </c>
      <c r="D6" s="120">
        <f>IF('[1]Total_Energy_adapted'!D6=0,"",IF('[1]A.1.3.'!D6="","",+'[1]A.1.3._adapted'!D6/'[1]Total_Energy_adapted'!D6*100))</f>
        <v>1.0259230167028828</v>
      </c>
      <c r="E6" s="120">
        <f>IF('[1]Total_Energy_adapted'!E6=0,"",IF('[1]A.1.3.'!E6="","",+'[1]A.1.3._adapted'!E6/'[1]Total_Energy_adapted'!E6*100))</f>
        <v>1.0979389701765632</v>
      </c>
      <c r="F6" s="120">
        <f>IF('[1]Total_Energy_adapted'!F6=0,"",IF('[1]A.1.3.'!F6="","",+'[1]A.1.3._adapted'!F6/'[1]Total_Energy_adapted'!F6*100))</f>
        <v>1.0809968598002628</v>
      </c>
      <c r="G6" s="120">
        <f>IF('[1]Total_Energy_adapted'!G6=0,"",IF('[1]A.1.3.'!G6="","",+'[1]A.1.3._adapted'!G6/'[1]Total_Energy_adapted'!G6*100))</f>
        <v>1.1076101562246412</v>
      </c>
      <c r="H6" s="120">
        <f>IF('[1]Total_Energy_adapted'!H6=0,"",IF('[1]A.1.3.'!H6="","",+'[1]A.1.3._adapted'!H6/'[1]Total_Energy_adapted'!H6*100))</f>
        <v>1.0418819004324917</v>
      </c>
      <c r="I6" s="120">
        <f>IF('[1]Total_Energy_adapted'!I6=0,"",IF('[1]A.1.3.'!I6="","",+'[1]A.1.3._adapted'!I6/'[1]Total_Energy_adapted'!I6*100))</f>
        <v>0.9743822643880218</v>
      </c>
      <c r="J6" s="120">
        <f>IF('[1]Total_Energy_adapted'!J6=0,"",IF('[1]A.1.3.'!J6="","",+'[1]A.1.3._adapted'!J6/'[1]Total_Energy_adapted'!J6*100))</f>
        <v>0.9246601469748141</v>
      </c>
      <c r="K6" s="120">
        <f>IF('[1]Total_Energy_adapted'!K6=0,"",IF('[1]A.1.3.'!K6="","",+'[1]A.1.3._adapted'!K6/'[1]Total_Energy_adapted'!K6*100))</f>
        <v>0.9400976110930968</v>
      </c>
      <c r="L6" s="120">
        <f>IF('[1]Total_Energy_adapted'!L6=0,"",IF('[1]A.1.3.'!L6="","",+'[1]A.1.3._adapted'!L6/'[1]Total_Energy_adapted'!L6*100))</f>
        <v>0.9319837977707638</v>
      </c>
      <c r="M6" s="120">
        <f>IF('[1]Total_Energy_adapted'!M6=0,"",IF('[1]A.1.3.'!M6="","",+'[1]A.1.3._adapted'!M6/'[1]Total_Energy_adapted'!M6*100))</f>
        <v>0.8418839269935338</v>
      </c>
      <c r="N6" s="120">
        <f>IF('[1]Total_Energy_adapted'!N6=0,"",IF('[1]A.1.3.'!N6="","",+'[1]A.1.3._adapted'!N6/'[1]Total_Energy_adapted'!N6*100))</f>
        <v>0.8808859127211488</v>
      </c>
      <c r="O6" s="120">
        <f>IF('[1]Total_Energy_adapted'!O6=0,"",IF('[1]A.1.3.'!O6="","",+'[1]A.1.3._adapted'!O6/'[1]Total_Energy_adapted'!O6*100))</f>
        <v>0.8713435604963529</v>
      </c>
      <c r="P6" s="120">
        <f>IF('[1]Total_Energy_adapted'!P6=0,"",IF('[1]A.1.3.'!P6="","",+'[1]A.1.3._adapted'!P6/'[1]Total_Energy_adapted'!P6*100))</f>
        <v>0.8597042695958566</v>
      </c>
      <c r="Q6" s="121">
        <f>IF('[1]Total_Energy_adapted'!Q6=0,"",IF('[1]A.1.3.'!Q6="","",+'[1]A.1.3._adapted'!Q6/'[1]Total_Energy_adapted'!Q6*100))</f>
        <v>0.8441551085799118</v>
      </c>
    </row>
    <row r="7" spans="1:17" ht="14.25">
      <c r="A7" s="61"/>
      <c r="B7" s="62" t="s">
        <v>3</v>
      </c>
      <c r="C7" s="120">
        <f>IF('[1]Total_Energy_adapted'!C7=0,"",IF('[1]A.1.3.'!C7="","",+'[1]A.1.3._adapted'!C7/'[1]Total_Energy_adapted'!C7*100))</f>
        <v>0.5096453949248632</v>
      </c>
      <c r="D7" s="120">
        <f>IF('[1]Total_Energy_adapted'!D7=0,"",IF('[1]A.1.3.'!D7="","",+'[1]A.1.3._adapted'!D7/'[1]Total_Energy_adapted'!D7*100))</f>
        <v>0.5488662066002744</v>
      </c>
      <c r="E7" s="120">
        <f>IF('[1]Total_Energy_adapted'!E7=0,"",IF('[1]A.1.3.'!E7="","",+'[1]A.1.3._adapted'!E7/'[1]Total_Energy_adapted'!E7*100))</f>
        <v>0.5669470919896714</v>
      </c>
      <c r="F7" s="120">
        <f>IF('[1]Total_Energy_adapted'!F7=0,"",IF('[1]A.1.3.'!F7="","",+'[1]A.1.3._adapted'!F7/'[1]Total_Energy_adapted'!F7*100))</f>
        <v>0.5814523921242054</v>
      </c>
      <c r="G7" s="120">
        <f>IF('[1]Total_Energy_adapted'!G7=0,"",IF('[1]A.1.3.'!G7="","",+'[1]A.1.3._adapted'!G7/'[1]Total_Energy_adapted'!G7*100))</f>
        <v>0.5711592906628279</v>
      </c>
      <c r="H7" s="120">
        <f>IF('[1]Total_Energy_adapted'!H7=0,"",IF('[1]A.1.3.'!H7="","",+'[1]A.1.3._adapted'!H7/'[1]Total_Energy_adapted'!H7*100))</f>
        <v>0.5601262763574963</v>
      </c>
      <c r="I7" s="120">
        <f>IF('[1]Total_Energy_adapted'!I7=0,"",IF('[1]A.1.3.'!I7="","",+'[1]A.1.3._adapted'!I7/'[1]Total_Energy_adapted'!I7*100))</f>
        <v>0.5550125363836355</v>
      </c>
      <c r="J7" s="120">
        <f>IF('[1]Total_Energy_adapted'!J7=0,"",IF('[1]A.1.3.'!J7="","",+'[1]A.1.3._adapted'!J7/'[1]Total_Energy_adapted'!J7*100))</f>
        <v>0.5326763042707398</v>
      </c>
      <c r="K7" s="120">
        <f>IF('[1]Total_Energy_adapted'!K7=0,"",IF('[1]A.1.3.'!K7="","",+'[1]A.1.3._adapted'!K7/'[1]Total_Energy_adapted'!K7*100))</f>
        <v>0.5208406669994358</v>
      </c>
      <c r="L7" s="120">
        <f>IF('[1]Total_Energy_adapted'!L7=0,"",IF('[1]A.1.3.'!L7="","",+'[1]A.1.3._adapted'!L7/'[1]Total_Energy_adapted'!L7*100))</f>
        <v>0.5042124960922247</v>
      </c>
      <c r="M7" s="120">
        <f>IF('[1]Total_Energy_adapted'!M7=0,"",IF('[1]A.1.3.'!M7="","",+'[1]A.1.3._adapted'!M7/'[1]Total_Energy_adapted'!M7*100))</f>
        <v>0.48479358071030876</v>
      </c>
      <c r="N7" s="120">
        <f>IF('[1]Total_Energy_adapted'!N7=0,"",IF('[1]A.1.3.'!N7="","",+'[1]A.1.3._adapted'!N7/'[1]Total_Energy_adapted'!N7*100))</f>
        <v>0.48329887644815933</v>
      </c>
      <c r="O7" s="120">
        <f>IF('[1]Total_Energy_adapted'!O7=0,"",IF('[1]A.1.3.'!O7="","",+'[1]A.1.3._adapted'!O7/'[1]Total_Energy_adapted'!O7*100))</f>
        <v>0.5031525915924752</v>
      </c>
      <c r="P7" s="120">
        <f>IF('[1]Total_Energy_adapted'!P7=0,"",IF('[1]A.1.3.'!P7="","",+'[1]A.1.3._adapted'!P7/'[1]Total_Energy_adapted'!P7*100))</f>
        <v>0.5003440342084328</v>
      </c>
      <c r="Q7" s="121">
        <f>IF('[1]Total_Energy_adapted'!Q7=0,"",IF('[1]A.1.3.'!Q7="","",+'[1]A.1.3._adapted'!Q7/'[1]Total_Energy_adapted'!Q7*100))</f>
        <v>0.5166791541619788</v>
      </c>
    </row>
    <row r="8" spans="1:17" ht="14.25">
      <c r="A8" s="61"/>
      <c r="B8" s="62" t="s">
        <v>4</v>
      </c>
      <c r="C8" s="120">
        <f>IF('[1]Total_Energy_adapted'!C8=0,"",IF('[1]A.1.3.'!C8="","",+'[1]A.1.3._adapted'!C8/'[1]Total_Energy_adapted'!C8*100))</f>
        <v>0.6718377768024089</v>
      </c>
      <c r="D8" s="120">
        <f>IF('[1]Total_Energy_adapted'!D8=0,"",IF('[1]A.1.3.'!D8="","",+'[1]A.1.3._adapted'!D8/'[1]Total_Energy_adapted'!D8*100))</f>
        <v>0.6990315625360979</v>
      </c>
      <c r="E8" s="120">
        <f>IF('[1]Total_Energy_adapted'!E8=0,"",IF('[1]A.1.3.'!E8="","",+'[1]A.1.3._adapted'!E8/'[1]Total_Energy_adapted'!E8*100))</f>
        <v>0.7188945409227728</v>
      </c>
      <c r="F8" s="120">
        <f>IF('[1]Total_Energy_adapted'!F8=0,"",IF('[1]A.1.3.'!F8="","",+'[1]A.1.3._adapted'!F8/'[1]Total_Energy_adapted'!F8*100))</f>
        <v>0.7297017384328388</v>
      </c>
      <c r="G8" s="120">
        <f>IF('[1]Total_Energy_adapted'!G8=0,"",IF('[1]A.1.3.'!G8="","",+'[1]A.1.3._adapted'!G8/'[1]Total_Energy_adapted'!G8*100))</f>
        <v>0.7123805244259314</v>
      </c>
      <c r="H8" s="120">
        <f>IF('[1]Total_Energy_adapted'!H8=0,"",IF('[1]A.1.3.'!H8="","",+'[1]A.1.3._adapted'!H8/'[1]Total_Energy_adapted'!H8*100))</f>
        <v>0.7123627315564015</v>
      </c>
      <c r="I8" s="120">
        <f>IF('[1]Total_Energy_adapted'!I8=0,"",IF('[1]A.1.3.'!I8="","",+'[1]A.1.3._adapted'!I8/'[1]Total_Energy_adapted'!I8*100))</f>
        <v>0.7038454471210278</v>
      </c>
      <c r="J8" s="120">
        <f>IF('[1]Total_Energy_adapted'!J8=0,"",IF('[1]A.1.3.'!J8="","",+'[1]A.1.3._adapted'!J8/'[1]Total_Energy_adapted'!J8*100))</f>
        <v>0.6781859966737088</v>
      </c>
      <c r="K8" s="120">
        <f>IF('[1]Total_Energy_adapted'!K8=0,"",IF('[1]A.1.3.'!K8="","",+'[1]A.1.3._adapted'!K8/'[1]Total_Energy_adapted'!K8*100))</f>
        <v>0.6711657758892241</v>
      </c>
      <c r="L8" s="120">
        <f>IF('[1]Total_Energy_adapted'!L8=0,"",IF('[1]A.1.3.'!L8="","",+'[1]A.1.3._adapted'!L8/'[1]Total_Energy_adapted'!L8*100))</f>
        <v>0.6679325614937439</v>
      </c>
      <c r="M8" s="120">
        <f>IF('[1]Total_Energy_adapted'!M8=0,"",IF('[1]A.1.3.'!M8="","",+'[1]A.1.3._adapted'!M8/'[1]Total_Energy_adapted'!M8*100))</f>
        <v>0.6218542138554826</v>
      </c>
      <c r="N8" s="120">
        <f>IF('[1]Total_Energy_adapted'!N8=0,"",IF('[1]A.1.3.'!N8="","",+'[1]A.1.3._adapted'!N8/'[1]Total_Energy_adapted'!N8*100))</f>
        <v>0.6118517682113789</v>
      </c>
      <c r="O8" s="120">
        <f>IF('[1]Total_Energy_adapted'!O8=0,"",IF('[1]A.1.3.'!O8="","",+'[1]A.1.3._adapted'!O8/'[1]Total_Energy_adapted'!O8*100))</f>
        <v>0.6418822754866824</v>
      </c>
      <c r="P8" s="120">
        <f>IF('[1]Total_Energy_adapted'!P8=0,"",IF('[1]A.1.3.'!P8="","",+'[1]A.1.3._adapted'!P8/'[1]Total_Energy_adapted'!P8*100))</f>
        <v>0.6651377014957526</v>
      </c>
      <c r="Q8" s="121">
        <f>IF('[1]Total_Energy_adapted'!Q8=0,"",IF('[1]A.1.3.'!Q8="","",+'[1]A.1.3._adapted'!Q8/'[1]Total_Energy_adapted'!Q8*100))</f>
        <v>0.6784489854601023</v>
      </c>
    </row>
    <row r="9" spans="1:17" ht="15">
      <c r="A9" s="61"/>
      <c r="B9" s="62" t="s">
        <v>5</v>
      </c>
      <c r="C9" s="122">
        <f>IF('[1]Total_Energy_adapted'!C9=0,"",IF('[1]A.1.3.'!C9="","",+'[1]A.1.3._adapted'!C9/'[1]Total_Energy_adapted'!C9*100))</f>
        <v>0.9856926057230468</v>
      </c>
      <c r="D9" s="123">
        <f>IF('[1]Total_Energy_adapted'!D9=0,"",IF('[1]A.1.3.'!D9="","",+'[1]A.1.3._adapted'!D9/'[1]Total_Energy_adapted'!D9*100))</f>
        <v>1.047056342066433</v>
      </c>
      <c r="E9" s="120">
        <f>IF('[1]Total_Energy_adapted'!E9=0,"",IF('[1]A.1.3.'!E9="","",+'[1]A.1.3._adapted'!E9/'[1]Total_Energy_adapted'!E9*100))</f>
        <v>1.1440063678138714</v>
      </c>
      <c r="F9" s="120">
        <f>IF('[1]Total_Energy_adapted'!F9=0,"",IF('[1]A.1.3.'!F9="","",+'[1]A.1.3._adapted'!F9/'[1]Total_Energy_adapted'!F9*100))</f>
        <v>1.116906713683348</v>
      </c>
      <c r="G9" s="120">
        <f>IF('[1]Total_Energy_adapted'!G9=0,"",IF('[1]A.1.3.'!G9="","",+'[1]A.1.3._adapted'!G9/'[1]Total_Energy_adapted'!G9*100))</f>
        <v>1.1848666406493156</v>
      </c>
      <c r="H9" s="120">
        <f>IF('[1]Total_Energy_adapted'!H9=0,"",IF('[1]A.1.3.'!H9="","",+'[1]A.1.3._adapted'!H9/'[1]Total_Energy_adapted'!H9*100))</f>
        <v>1.1240535672819245</v>
      </c>
      <c r="I9" s="120">
        <f>IF('[1]Total_Energy_adapted'!I9=0,"",IF('[1]A.1.3.'!I9="","",+'[1]A.1.3._adapted'!I9/'[1]Total_Energy_adapted'!I9*100))</f>
        <v>1.0258469585112946</v>
      </c>
      <c r="J9" s="120">
        <f>IF('[1]Total_Energy_adapted'!J9=0,"",IF('[1]A.1.3.'!J9="","",+'[1]A.1.3._adapted'!J9/'[1]Total_Energy_adapted'!J9*100))</f>
        <v>0.9643022164153581</v>
      </c>
      <c r="K9" s="120">
        <f>IF('[1]Total_Energy_adapted'!K9=0,"",IF('[1]A.1.3.'!K9="","",+'[1]A.1.3._adapted'!K9/'[1]Total_Energy_adapted'!K9*100))</f>
        <v>0.9907342985870059</v>
      </c>
      <c r="L9" s="120">
        <f>IF('[1]Total_Energy_adapted'!L9=0,"",IF('[1]A.1.3.'!L9="","",+'[1]A.1.3._adapted'!L9/'[1]Total_Energy_adapted'!L9*100))</f>
        <v>0.9887544057013073</v>
      </c>
      <c r="M9" s="120">
        <f>IF('[1]Total_Energy_adapted'!M9=0,"",IF('[1]A.1.3.'!M9="","",+'[1]A.1.3._adapted'!M9/'[1]Total_Energy_adapted'!M9*100))</f>
        <v>0.8759194932946989</v>
      </c>
      <c r="N9" s="120">
        <f>IF('[1]Total_Energy_adapted'!N9=0,"",IF('[1]A.1.3.'!N9="","",+'[1]A.1.3._adapted'!N9/'[1]Total_Energy_adapted'!N9*100))</f>
        <v>0.9449105467591069</v>
      </c>
      <c r="O9" s="120">
        <f>IF('[1]Total_Energy_adapted'!O9=0,"",IF('[1]A.1.3.'!O9="","",+'[1]A.1.3._adapted'!O9/'[1]Total_Energy_adapted'!O9*100))</f>
        <v>0.9253508849293725</v>
      </c>
      <c r="P9" s="120">
        <f>IF('[1]Total_Energy_adapted'!P9=0,"",IF('[1]A.1.3.'!P9="","",+'[1]A.1.3._adapted'!P9/'[1]Total_Energy_adapted'!P9*100))</f>
        <v>0.892000349057869</v>
      </c>
      <c r="Q9" s="121">
        <f>IF('[1]Total_Energy_adapted'!Q9=0,"",IF('[1]A.1.3.'!Q9="","",+'[1]A.1.3._adapted'!Q9/'[1]Total_Energy_adapted'!Q9*100))</f>
        <v>0.8744052648108072</v>
      </c>
    </row>
    <row r="10" spans="1:17" ht="14.25">
      <c r="A10" s="61"/>
      <c r="B10" s="62" t="s">
        <v>6</v>
      </c>
      <c r="C10" s="120">
        <f>IF('[1]Total_Energy_adapted'!C10=0,"",IF('[1]A.1.3.'!C10="","",+'[1]A.1.3._adapted'!C10/'[1]Total_Energy_adapted'!C10*100))</f>
        <v>6.157382268126859</v>
      </c>
      <c r="D10" s="120">
        <f>IF('[1]Total_Energy_adapted'!D10=0,"",IF('[1]A.1.3.'!D10="","",+'[1]A.1.3._adapted'!D10/'[1]Total_Energy_adapted'!D10*100))</f>
        <v>5.796632630578451</v>
      </c>
      <c r="E10" s="120">
        <f>IF('[1]Total_Energy_adapted'!E10=0,"",IF('[1]A.1.3.'!E10="","",+'[1]A.1.3._adapted'!E10/'[1]Total_Energy_adapted'!E10*100))</f>
        <v>5.7260435388970565</v>
      </c>
      <c r="F10" s="120">
        <f>IF('[1]Total_Energy_adapted'!F10=0,"",IF('[1]A.1.3.'!F10="","",+'[1]A.1.3._adapted'!F10/'[1]Total_Energy_adapted'!F10*100))</f>
        <v>5.390130506232952</v>
      </c>
      <c r="G10" s="120">
        <f>IF('[1]Total_Energy_adapted'!G10=0,"",IF('[1]A.1.3.'!G10="","",+'[1]A.1.3._adapted'!G10/'[1]Total_Energy_adapted'!G10*100))</f>
        <v>4.778353197339074</v>
      </c>
      <c r="H10" s="120">
        <f>IF('[1]Total_Energy_adapted'!H10=0,"",IF('[1]A.1.3.'!H10="","",+'[1]A.1.3._adapted'!H10/'[1]Total_Energy_adapted'!H10*100))</f>
        <v>3.5889677668922086</v>
      </c>
      <c r="I10" s="120">
        <f>IF('[1]Total_Energy_adapted'!I10=0,"",IF('[1]A.1.3.'!I10="","",+'[1]A.1.3._adapted'!I10/'[1]Total_Energy_adapted'!I10*100))</f>
        <v>3.4331213811264027</v>
      </c>
      <c r="J10" s="120">
        <f>IF('[1]Total_Energy_adapted'!J10=0,"",IF('[1]A.1.3.'!J10="","",+'[1]A.1.3._adapted'!J10/'[1]Total_Energy_adapted'!J10*100))</f>
        <v>3.2941161501533984</v>
      </c>
      <c r="K10" s="120">
        <f>IF('[1]Total_Energy_adapted'!K10=0,"",IF('[1]A.1.3.'!K10="","",+'[1]A.1.3._adapted'!K10/'[1]Total_Energy_adapted'!K10*100))</f>
        <v>3.3046390057384323</v>
      </c>
      <c r="L10" s="120">
        <f>IF('[1]Total_Energy_adapted'!L10=0,"",IF('[1]A.1.3.'!L10="","",+'[1]A.1.3._adapted'!L10/'[1]Total_Energy_adapted'!L10*100))</f>
        <v>3.0015759273447027</v>
      </c>
      <c r="M10" s="120">
        <f>IF('[1]Total_Energy_adapted'!M10=0,"",IF('[1]A.1.3.'!M10="","",+'[1]A.1.3._adapted'!M10/'[1]Total_Energy_adapted'!M10*100))</f>
        <v>2.8462794074879576</v>
      </c>
      <c r="N10" s="120">
        <f>IF('[1]Total_Energy_adapted'!N10=0,"",IF('[1]A.1.3.'!N10="","",+'[1]A.1.3._adapted'!N10/'[1]Total_Energy_adapted'!N10*100))</f>
        <v>2.7680181875596235</v>
      </c>
      <c r="O10" s="120">
        <f>IF('[1]Total_Energy_adapted'!O10=0,"",IF('[1]A.1.3.'!O10="","",+'[1]A.1.3._adapted'!O10/'[1]Total_Energy_adapted'!O10*100))</f>
        <v>2.430719858693765</v>
      </c>
      <c r="P10" s="120">
        <f>IF('[1]Total_Energy_adapted'!P10=0,"",IF('[1]A.1.3.'!P10="","",+'[1]A.1.3._adapted'!P10/'[1]Total_Energy_adapted'!P10*100))</f>
        <v>2.4533941587030506</v>
      </c>
      <c r="Q10" s="121">
        <f>IF('[1]Total_Energy_adapted'!Q10=0,"",IF('[1]A.1.3.'!Q10="","",+'[1]A.1.3._adapted'!Q10/'[1]Total_Energy_adapted'!Q10*100))</f>
        <v>2.135954852302364</v>
      </c>
    </row>
    <row r="11" spans="1:17" ht="14.25">
      <c r="A11" s="67"/>
      <c r="B11" s="68" t="s">
        <v>7</v>
      </c>
      <c r="C11" s="124">
        <f>IF('[1]Total_Energy_adapted'!C11=0,"",IF('[1]A.1.3.'!C11="","",+'[1]A.1.3._adapted'!C11/'[1]Total_Energy_adapted'!C11*100))</f>
        <v>0.6718377768024089</v>
      </c>
      <c r="D11" s="124">
        <f>IF('[1]Total_Energy_adapted'!D11=0,"",IF('[1]A.1.3.'!D11="","",+'[1]A.1.3._adapted'!D11/'[1]Total_Energy_adapted'!D11*100))</f>
        <v>0.6990315625360979</v>
      </c>
      <c r="E11" s="124">
        <f>IF('[1]Total_Energy_adapted'!E11=0,"",IF('[1]A.1.3.'!E11="","",+'[1]A.1.3._adapted'!E11/'[1]Total_Energy_adapted'!E11*100))</f>
        <v>0.7188945409227728</v>
      </c>
      <c r="F11" s="124">
        <f>IF('[1]Total_Energy_adapted'!F11=0,"",IF('[1]A.1.3.'!F11="","",+'[1]A.1.3._adapted'!F11/'[1]Total_Energy_adapted'!F11*100))</f>
        <v>0.7297017384328388</v>
      </c>
      <c r="G11" s="124">
        <f>IF('[1]Total_Energy_adapted'!G11=0,"",IF('[1]A.1.3.'!G11="","",+'[1]A.1.3._adapted'!G11/'[1]Total_Energy_adapted'!G11*100))</f>
        <v>0.7123805244259314</v>
      </c>
      <c r="H11" s="124">
        <f>IF('[1]Total_Energy_adapted'!H11=0,"",IF('[1]A.1.3.'!H11="","",+'[1]A.1.3._adapted'!H11/'[1]Total_Energy_adapted'!H11*100))</f>
        <v>0.7123627315564015</v>
      </c>
      <c r="I11" s="124">
        <f>IF('[1]Total_Energy_adapted'!I11=0,"",IF('[1]A.1.3.'!I11="","",+'[1]A.1.3._adapted'!I11/'[1]Total_Energy_adapted'!I11*100))</f>
        <v>0.7038454471210278</v>
      </c>
      <c r="J11" s="124">
        <f>IF('[1]Total_Energy_adapted'!J11=0,"",IF('[1]A.1.3.'!J11="","",+'[1]A.1.3._adapted'!J11/'[1]Total_Energy_adapted'!J11*100))</f>
        <v>0.6781859966737088</v>
      </c>
      <c r="K11" s="124">
        <f>IF('[1]Total_Energy_adapted'!K11=0,"",IF('[1]A.1.3.'!K11="","",+'[1]A.1.3._adapted'!K11/'[1]Total_Energy_adapted'!K11*100))</f>
        <v>0.6711657758892241</v>
      </c>
      <c r="L11" s="124">
        <f>IF('[1]Total_Energy_adapted'!L11=0,"",IF('[1]A.1.3.'!L11="","",+'[1]A.1.3._adapted'!L11/'[1]Total_Energy_adapted'!L11*100))</f>
        <v>0.6679325614937439</v>
      </c>
      <c r="M11" s="124">
        <f>IF('[1]Total_Energy_adapted'!M11=0,"",IF('[1]A.1.3.'!M11="","",+'[1]A.1.3._adapted'!M11/'[1]Total_Energy_adapted'!M11*100))</f>
        <v>0.6218542138554826</v>
      </c>
      <c r="N11" s="124">
        <f>IF('[1]Total_Energy_adapted'!N11=0,"",IF('[1]A.1.3.'!N11="","",+'[1]A.1.3._adapted'!N11/'[1]Total_Energy_adapted'!N11*100))</f>
        <v>0.6118517682113789</v>
      </c>
      <c r="O11" s="124">
        <f>IF('[1]Total_Energy_adapted'!O11=0,"",IF('[1]A.1.3.'!O11="","",+'[1]A.1.3._adapted'!O11/'[1]Total_Energy_adapted'!O11*100))</f>
        <v>0.6418822754866824</v>
      </c>
      <c r="P11" s="124">
        <f>IF('[1]Total_Energy_adapted'!P11=0,"",IF('[1]A.1.3.'!P11="","",+'[1]A.1.3._adapted'!P11/'[1]Total_Energy_adapted'!P11*100))</f>
        <v>0.6651377014957526</v>
      </c>
      <c r="Q11" s="125">
        <f>IF('[1]Total_Energy_adapted'!Q11=0,"",IF('[1]A.1.3.'!Q11="","",+'[1]A.1.3._adapted'!Q11/'[1]Total_Energy_adapted'!Q11*100))</f>
        <v>0.6784489854601023</v>
      </c>
    </row>
    <row r="12" spans="1:17" ht="17.25">
      <c r="A12" s="61">
        <v>1</v>
      </c>
      <c r="B12" s="71" t="s">
        <v>79</v>
      </c>
      <c r="C12" s="123">
        <f>IF('[1]Total_Energy_adapted'!C12=0,"",IF('[1]A.1.3.'!C12="","",+'[1]A.1.3._adapted'!C12/'[1]Total_Energy_adapted'!C12*100))</f>
        <v>0.1760482459699317</v>
      </c>
      <c r="D12" s="123">
        <f>IF('[1]Total_Energy_adapted'!D12=0,"",IF('[1]A.1.3.'!D12="","",+'[1]A.1.3._adapted'!D12/'[1]Total_Energy_adapted'!D12*100))</f>
        <v>0.19158328672494482</v>
      </c>
      <c r="E12" s="123">
        <f>IF('[1]Total_Energy_adapted'!E12=0,"",IF('[1]A.1.3.'!E12="","",+'[1]A.1.3._adapted'!E12/'[1]Total_Energy_adapted'!E12*100))</f>
        <v>0.3143499800186974</v>
      </c>
      <c r="F12" s="123">
        <f>IF('[1]Total_Energy_adapted'!F12=0,"",IF('[1]A.1.3.'!F12="","",+'[1]A.1.3._adapted'!F12/'[1]Total_Energy_adapted'!F12*100))</f>
        <v>0.3187583276384559</v>
      </c>
      <c r="G12" s="120">
        <f>IF('[1]Total_Energy_adapted'!G12=0,"",IF('[1]A.1.3.'!G12="","",+'[1]A.1.3._adapted'!G12/'[1]Total_Energy_adapted'!G12*100))</f>
        <v>0.30961081894199327</v>
      </c>
      <c r="H12" s="120">
        <f>IF('[1]Total_Energy_adapted'!H12=0,"",IF('[1]A.1.3.'!H12="","",+'[1]A.1.3._adapted'!H12/'[1]Total_Energy_adapted'!H12*100))</f>
        <v>0.2942802735228452</v>
      </c>
      <c r="I12" s="120">
        <f>IF('[1]Total_Energy_adapted'!I12=0,"",IF('[1]A.1.3.'!I12="","",+'[1]A.1.3._adapted'!I12/'[1]Total_Energy_adapted'!I12*100))</f>
        <v>0.28412499269661423</v>
      </c>
      <c r="J12" s="120">
        <f>IF('[1]Total_Energy_adapted'!J12=0,"",IF('[1]A.1.3.'!J12="","",+'[1]A.1.3._adapted'!J12/'[1]Total_Energy_adapted'!J12*100))</f>
        <v>0.2783255779979328</v>
      </c>
      <c r="K12" s="123">
        <f>IF('[1]Total_Energy_adapted'!K12=0,"",IF('[1]A.1.3.'!K12="","",+'[1]A.1.3._adapted'!K12/'[1]Total_Energy_adapted'!K12*100))</f>
        <v>0.2918842378476331</v>
      </c>
      <c r="L12" s="120">
        <f>IF('[1]Total_Energy_adapted'!L12=0,"",IF('[1]A.1.3.'!L12="","",+'[1]A.1.3._adapted'!L12/'[1]Total_Energy_adapted'!L12*100))</f>
        <v>0.2900887508909773</v>
      </c>
      <c r="M12" s="123">
        <f>IF('[1]Total_Energy_adapted'!M12=0,"",IF('[1]A.1.3.'!M12="","",+'[1]A.1.3._adapted'!M12/'[1]Total_Energy_adapted'!M12*100))</f>
        <v>0.278812416743365</v>
      </c>
      <c r="N12" s="123">
        <f>IF('[1]Total_Energy_adapted'!N12=0,"",IF('[1]A.1.3.'!N12="","",+'[1]A.1.3._adapted'!N12/'[1]Total_Energy_adapted'!N12*100))</f>
        <v>0.26240735203277604</v>
      </c>
      <c r="O12" s="120">
        <f>IF('[1]Total_Energy_adapted'!O12=0,"",IF('[1]A.1.3.'!O12="","",+'[1]A.1.3._adapted'!O12/'[1]Total_Energy_adapted'!O12*100))</f>
        <v>0.25934896746895664</v>
      </c>
      <c r="P12" s="120">
        <f>IF('[1]Total_Energy_adapted'!P12=0,"",IF('[1]A.1.3.'!P12="","",+'[1]A.1.3._adapted'!P12/'[1]Total_Energy_adapted'!P12*100))</f>
        <v>0.26561752225439234</v>
      </c>
      <c r="Q12" s="121">
        <f>IF('[1]Total_Energy_adapted'!Q12=0,"",IF('[1]A.1.3.'!Q12="","",+'[1]A.1.3._adapted'!Q12/'[1]Total_Energy_adapted'!Q12*100))</f>
        <v>0.25978052577890853</v>
      </c>
    </row>
    <row r="13" spans="1:17" ht="15">
      <c r="A13" s="61">
        <f>+A12+1</f>
        <v>2</v>
      </c>
      <c r="B13" s="62" t="s">
        <v>9</v>
      </c>
      <c r="C13" s="123">
        <f>IF('[1]Total_Energy_adapted'!C13=0,"",IF('[1]A.1.3.'!C13="","",+'[1]A.1.3._adapted'!C13/'[1]Total_Energy_adapted'!C13*100))</f>
        <v>0.33388702764136097</v>
      </c>
      <c r="D13" s="123">
        <f>IF('[1]Total_Energy_adapted'!D13=0,"",IF('[1]A.1.3.'!D13="","",+'[1]A.1.3._adapted'!D13/'[1]Total_Energy_adapted'!D13*100))</f>
        <v>0.4862928931531009</v>
      </c>
      <c r="E13" s="123">
        <f>IF('[1]Total_Energy_adapted'!E13=0,"",IF('[1]A.1.3.'!E13="","",+'[1]A.1.3._adapted'!E13/'[1]Total_Energy_adapted'!E13*100))</f>
        <v>0.5250542675899985</v>
      </c>
      <c r="F13" s="123">
        <f>IF('[1]Total_Energy_adapted'!F13=0,"",IF('[1]A.1.3.'!F13="","",+'[1]A.1.3._adapted'!F13/'[1]Total_Energy_adapted'!F13*100))</f>
        <v>0.5406352324993352</v>
      </c>
      <c r="G13" s="123">
        <f>IF('[1]Total_Energy_adapted'!G13=0,"",IF('[1]A.1.3.'!G13="","",+'[1]A.1.3._adapted'!G13/'[1]Total_Energy_adapted'!G13*100))</f>
        <v>0.49368624073274325</v>
      </c>
      <c r="H13" s="123">
        <f>IF('[1]Total_Energy_adapted'!H13=0,"",IF('[1]A.1.3.'!H13="","",+'[1]A.1.3._adapted'!H13/'[1]Total_Energy_adapted'!H13*100))</f>
        <v>0.490276974322177</v>
      </c>
      <c r="I13" s="123">
        <f>IF('[1]Total_Energy_adapted'!I13=0,"",IF('[1]A.1.3.'!I13="","",+'[1]A.1.3._adapted'!I13/'[1]Total_Energy_adapted'!I13*100))</f>
        <v>0.502994744099142</v>
      </c>
      <c r="J13" s="123">
        <f>IF('[1]Total_Energy_adapted'!J13=0,"",IF('[1]A.1.3.'!J13="","",+'[1]A.1.3._adapted'!J13/'[1]Total_Energy_adapted'!J13*100))</f>
        <v>0.5837499993206025</v>
      </c>
      <c r="K13" s="123">
        <f>IF('[1]Total_Energy_adapted'!K13=0,"",IF('[1]A.1.3.'!K13="","",+'[1]A.1.3._adapted'!K13/'[1]Total_Energy_adapted'!K13*100))</f>
        <v>0.6099878916456964</v>
      </c>
      <c r="L13" s="123">
        <f>IF('[1]Total_Energy_adapted'!L13=0,"",IF('[1]A.1.3.'!L13="","",+'[1]A.1.3._adapted'!L13/'[1]Total_Energy_adapted'!L13*100))</f>
        <v>0.5760286237509397</v>
      </c>
      <c r="M13" s="123">
        <f>IF('[1]Total_Energy_adapted'!M13=0,"",IF('[1]A.1.3.'!M13="","",+'[1]A.1.3._adapted'!M13/'[1]Total_Energy_adapted'!M13*100))</f>
        <v>0.6097831639603856</v>
      </c>
      <c r="N13" s="123">
        <f>IF('[1]Total_Energy_adapted'!N13=0,"",IF('[1]A.1.3.'!N13="","",+'[1]A.1.3._adapted'!N13/'[1]Total_Energy_adapted'!N13*100))</f>
        <v>0.552209609158557</v>
      </c>
      <c r="O13" s="123">
        <f>IF('[1]Total_Energy_adapted'!O13=0,"",IF('[1]A.1.3.'!O13="","",+'[1]A.1.3._adapted'!O13/'[1]Total_Energy_adapted'!O13*100))</f>
        <v>0.6196951685115681</v>
      </c>
      <c r="P13" s="123">
        <f>IF('[1]Total_Energy_adapted'!P13=0,"",IF('[1]A.1.3.'!P13="","",+'[1]A.1.3._adapted'!P13/'[1]Total_Energy_adapted'!P13*100))</f>
        <v>0.5800139965359845</v>
      </c>
      <c r="Q13" s="126">
        <f>IF('[1]Total_Energy_adapted'!Q13=0,"",IF('[1]A.1.3.'!Q13="","",+'[1]A.1.3._adapted'!Q13/'[1]Total_Energy_adapted'!Q13*100))</f>
        <v>0.5802542461555916</v>
      </c>
    </row>
    <row r="14" spans="1:17" ht="14.25">
      <c r="A14" s="61">
        <f aca="true" t="shared" si="1" ref="A14:A26">+A13+1</f>
        <v>3</v>
      </c>
      <c r="B14" s="62" t="s">
        <v>10</v>
      </c>
      <c r="C14" s="120">
        <f>IF('[1]Total_Energy_adapted'!C14=0,"",IF('[1]A.1.3.'!C14="","",+'[1]A.1.3._adapted'!C14/'[1]Total_Energy_adapted'!C14*100))</f>
        <v>1.335900608889143</v>
      </c>
      <c r="D14" s="120">
        <f>IF('[1]Total_Energy_adapted'!D14=0,"",IF('[1]A.1.3.'!D14="","",+'[1]A.1.3._adapted'!D14/'[1]Total_Energy_adapted'!D14*100))</f>
        <v>1.3675976003970367</v>
      </c>
      <c r="E14" s="120">
        <f>IF('[1]Total_Energy_adapted'!E14=0,"",IF('[1]A.1.3.'!E14="","",+'[1]A.1.3._adapted'!E14/'[1]Total_Energy_adapted'!E14*100))</f>
        <v>1.4049475873124626</v>
      </c>
      <c r="F14" s="120">
        <f>IF('[1]Total_Energy_adapted'!F14=0,"",IF('[1]A.1.3.'!F14="","",+'[1]A.1.3._adapted'!F14/'[1]Total_Energy_adapted'!F14*100))</f>
        <v>1.372912026758848</v>
      </c>
      <c r="G14" s="120">
        <f>IF('[1]Total_Energy_adapted'!G14=0,"",IF('[1]A.1.3.'!G14="","",+'[1]A.1.3._adapted'!G14/'[1]Total_Energy_adapted'!G14*100))</f>
        <v>1.3219930504891044</v>
      </c>
      <c r="H14" s="120">
        <f>IF('[1]Total_Energy_adapted'!H14=0,"",IF('[1]A.1.3.'!H14="","",+'[1]A.1.3._adapted'!H14/'[1]Total_Energy_adapted'!H14*100))</f>
        <v>1.2706932977941703</v>
      </c>
      <c r="I14" s="120">
        <f>IF('[1]Total_Energy_adapted'!I14=0,"",IF('[1]A.1.3.'!I14="","",+'[1]A.1.3._adapted'!I14/'[1]Total_Energy_adapted'!I14*100))</f>
        <v>1.2500383906312866</v>
      </c>
      <c r="J14" s="120">
        <f>IF('[1]Total_Energy_adapted'!J14=0,"",IF('[1]A.1.3.'!J14="","",+'[1]A.1.3._adapted'!J14/'[1]Total_Energy_adapted'!J14*100))</f>
        <v>1.2190364013733146</v>
      </c>
      <c r="K14" s="120">
        <f>IF('[1]Total_Energy_adapted'!K14=0,"",IF('[1]A.1.3.'!K14="","",+'[1]A.1.3._adapted'!K14/'[1]Total_Energy_adapted'!K14*100))</f>
        <v>1.2259593395739066</v>
      </c>
      <c r="L14" s="120">
        <f>IF('[1]Total_Energy_adapted'!L14=0,"",IF('[1]A.1.3.'!L14="","",+'[1]A.1.3._adapted'!L14/'[1]Total_Energy_adapted'!L14*100))</f>
        <v>1.1703882204094809</v>
      </c>
      <c r="M14" s="120">
        <f>IF('[1]Total_Energy_adapted'!M14=0,"",IF('[1]A.1.3.'!M14="","",+'[1]A.1.3._adapted'!M14/'[1]Total_Energy_adapted'!M14*100))</f>
        <v>1.1550033432023317</v>
      </c>
      <c r="N14" s="120">
        <f>IF('[1]Total_Energy_adapted'!N14=0,"",IF('[1]A.1.3.'!N14="","",+'[1]A.1.3._adapted'!N14/'[1]Total_Energy_adapted'!N14*100))</f>
        <v>1.0994957894785387</v>
      </c>
      <c r="O14" s="120">
        <f>IF('[1]Total_Energy_adapted'!O14=0,"",IF('[1]A.1.3.'!O14="","",+'[1]A.1.3._adapted'!O14/'[1]Total_Energy_adapted'!O14*100))</f>
        <v>1.0813343920716796</v>
      </c>
      <c r="P14" s="120">
        <f>IF('[1]Total_Energy_adapted'!P14=0,"",IF('[1]A.1.3.'!P14="","",+'[1]A.1.3._adapted'!P14/'[1]Total_Energy_adapted'!P14*100))</f>
        <v>1.061095095279643</v>
      </c>
      <c r="Q14" s="121">
        <f>IF('[1]Total_Energy_adapted'!Q14=0,"",IF('[1]A.1.3.'!Q14="","",+'[1]A.1.3._adapted'!Q14/'[1]Total_Energy_adapted'!Q14*100))</f>
        <v>1.0920866866273966</v>
      </c>
    </row>
    <row r="15" spans="1:17" ht="17.25">
      <c r="A15" s="61">
        <f t="shared" si="1"/>
        <v>4</v>
      </c>
      <c r="B15" s="71" t="s">
        <v>80</v>
      </c>
      <c r="C15" s="123">
        <f>IF('[1]Total_Energy_adapted'!C15=0,"",IF('[1]A.1.3.'!C15="","",+'[1]A.1.3._adapted'!C15/'[1]Total_Energy_adapted'!C15*100))</f>
        <v>0.2919763256546123</v>
      </c>
      <c r="D15" s="123">
        <f>IF('[1]Total_Energy_adapted'!D15=0,"",IF('[1]A.1.3.'!D15="","",+'[1]A.1.3._adapted'!D15/'[1]Total_Energy_adapted'!D15*100))</f>
        <v>0.3317893181845516</v>
      </c>
      <c r="E15" s="123">
        <f>IF('[1]Total_Energy_adapted'!E15=0,"",IF('[1]A.1.3.'!E15="","",+'[1]A.1.3._adapted'!E15/'[1]Total_Energy_adapted'!E15*100))</f>
        <v>0.3610172284823548</v>
      </c>
      <c r="F15" s="123">
        <f>IF('[1]Total_Energy_adapted'!F15=0,"",IF('[1]A.1.3.'!F15="","",+'[1]A.1.3._adapted'!F15/'[1]Total_Energy_adapted'!F15*100))</f>
        <v>0.3259963273407907</v>
      </c>
      <c r="G15" s="123">
        <f>IF('[1]Total_Energy_adapted'!G15=0,"",IF('[1]A.1.3.'!G15="","",+'[1]A.1.3._adapted'!G15/'[1]Total_Energy_adapted'!G15*100))</f>
        <v>0.3126734698727957</v>
      </c>
      <c r="H15" s="120">
        <f>IF('[1]Total_Energy_adapted'!H15=0,"",IF('[1]A.1.3.'!H15="","",+'[1]A.1.3._adapted'!H15/'[1]Total_Energy_adapted'!H15*100))</f>
        <v>0.2962294482412217</v>
      </c>
      <c r="I15" s="123">
        <f>IF('[1]Total_Energy_adapted'!I15=0,"",IF('[1]A.1.3.'!I15="","",+'[1]A.1.3._adapted'!I15/'[1]Total_Energy_adapted'!I15*100))</f>
        <v>0.296284702497236</v>
      </c>
      <c r="J15" s="120">
        <f>IF('[1]Total_Energy_adapted'!J15=0,"",IF('[1]A.1.3.'!J15="","",+'[1]A.1.3._adapted'!J15/'[1]Total_Energy_adapted'!J15*100))</f>
        <v>0.28998753565499163</v>
      </c>
      <c r="K15" s="120">
        <f>IF('[1]Total_Energy_adapted'!K15=0,"",IF('[1]A.1.3.'!K15="","",+'[1]A.1.3._adapted'!K15/'[1]Total_Energy_adapted'!K15*100))</f>
        <v>0.28638659722096327</v>
      </c>
      <c r="L15" s="120">
        <f>IF('[1]Total_Energy_adapted'!L15=0,"",IF('[1]A.1.3.'!L15="","",+'[1]A.1.3._adapted'!L15/'[1]Total_Energy_adapted'!L15*100))</f>
        <v>0.29673504382577115</v>
      </c>
      <c r="M15" s="120">
        <f>IF('[1]Total_Energy_adapted'!M15=0,"",IF('[1]A.1.3.'!M15="","",+'[1]A.1.3._adapted'!M15/'[1]Total_Energy_adapted'!M15*100))</f>
        <v>0.3007883926294254</v>
      </c>
      <c r="N15" s="120">
        <f>IF('[1]Total_Energy_adapted'!N15=0,"",IF('[1]A.1.3.'!N15="","",+'[1]A.1.3._adapted'!N15/'[1]Total_Energy_adapted'!N15*100))</f>
        <v>0.2672678669590375</v>
      </c>
      <c r="O15" s="120">
        <f>IF('[1]Total_Energy_adapted'!O15=0,"",IF('[1]A.1.3.'!O15="","",+'[1]A.1.3._adapted'!O15/'[1]Total_Energy_adapted'!O15*100))</f>
        <v>0.27252100286834585</v>
      </c>
      <c r="P15" s="120">
        <f>IF('[1]Total_Energy_adapted'!P15=0,"",IF('[1]A.1.3.'!P15="","",+'[1]A.1.3._adapted'!P15/'[1]Total_Energy_adapted'!P15*100))</f>
        <v>0.2749398993294826</v>
      </c>
      <c r="Q15" s="121">
        <f>IF('[1]Total_Energy_adapted'!Q15=0,"",IF('[1]A.1.3.'!Q15="","",+'[1]A.1.3._adapted'!Q15/'[1]Total_Energy_adapted'!Q15*100))</f>
        <v>0.2758899386122937</v>
      </c>
    </row>
    <row r="16" spans="1:17" ht="15">
      <c r="A16" s="61">
        <f t="shared" si="1"/>
        <v>5</v>
      </c>
      <c r="B16" s="62" t="s">
        <v>12</v>
      </c>
      <c r="C16" s="123">
        <f>IF('[1]Total_Energy_adapted'!C16=0,"",IF('[1]A.1.3.'!C16="","",+'[1]A.1.3._adapted'!C16/'[1]Total_Energy_adapted'!C16*100))</f>
        <v>2.9695456878520825</v>
      </c>
      <c r="D16" s="123">
        <f>IF('[1]Total_Energy_adapted'!D16=0,"",IF('[1]A.1.3.'!D16="","",+'[1]A.1.3._adapted'!D16/'[1]Total_Energy_adapted'!D16*100))</f>
        <v>3.11505920903633</v>
      </c>
      <c r="E16" s="123">
        <f>IF('[1]Total_Energy_adapted'!E16=0,"",IF('[1]A.1.3.'!E16="","",+'[1]A.1.3._adapted'!E16/'[1]Total_Energy_adapted'!E16*100))</f>
        <v>2.476765300170291</v>
      </c>
      <c r="F16" s="123">
        <f>IF('[1]Total_Energy_adapted'!F16=0,"",IF('[1]A.1.3.'!F16="","",+'[1]A.1.3._adapted'!F16/'[1]Total_Energy_adapted'!F16*100))</f>
        <v>3.0382374030610686</v>
      </c>
      <c r="G16" s="123">
        <f>IF('[1]Total_Energy_adapted'!G16=0,"",IF('[1]A.1.3.'!G16="","",+'[1]A.1.3._adapted'!G16/'[1]Total_Energy_adapted'!G16*100))</f>
        <v>2.7099194711957617</v>
      </c>
      <c r="H16" s="123">
        <f>IF('[1]Total_Energy_adapted'!H16=0,"",IF('[1]A.1.3.'!H16="","",+'[1]A.1.3._adapted'!H16/'[1]Total_Energy_adapted'!H16*100))</f>
        <v>2.954794442939053</v>
      </c>
      <c r="I16" s="123">
        <f>IF('[1]Total_Energy_adapted'!I16=0,"",IF('[1]A.1.3.'!I16="","",+'[1]A.1.3._adapted'!I16/'[1]Total_Energy_adapted'!I16*100))</f>
        <v>3.1684189529799838</v>
      </c>
      <c r="J16" s="123">
        <f>IF('[1]Total_Energy_adapted'!J16=0,"",IF('[1]A.1.3.'!J16="","",+'[1]A.1.3._adapted'!J16/'[1]Total_Energy_adapted'!J16*100))</f>
        <v>2.7374552263851784</v>
      </c>
      <c r="K16" s="123">
        <f>IF('[1]Total_Energy_adapted'!K16=0,"",IF('[1]A.1.3.'!K16="","",+'[1]A.1.3._adapted'!K16/'[1]Total_Energy_adapted'!K16*100))</f>
        <v>2.631614202018466</v>
      </c>
      <c r="L16" s="123">
        <f>IF('[1]Total_Energy_adapted'!L16=0,"",IF('[1]A.1.3.'!L16="","",+'[1]A.1.3._adapted'!L16/'[1]Total_Energy_adapted'!L16*100))</f>
        <v>1.5354764578807503</v>
      </c>
      <c r="M16" s="123">
        <f>IF('[1]Total_Energy_adapted'!M16=0,"",IF('[1]A.1.3.'!M16="","",+'[1]A.1.3._adapted'!M16/'[1]Total_Energy_adapted'!M16*100))</f>
        <v>1.489824292219068</v>
      </c>
      <c r="N16" s="123">
        <f>IF('[1]Total_Energy_adapted'!N16=0,"",IF('[1]A.1.3.'!N16="","",+'[1]A.1.3._adapted'!N16/'[1]Total_Energy_adapted'!N16*100))</f>
        <v>1.4752785950355838</v>
      </c>
      <c r="O16" s="123">
        <f>IF('[1]Total_Energy_adapted'!O16=0,"",IF('[1]A.1.3.'!O16="","",+'[1]A.1.3._adapted'!O16/'[1]Total_Energy_adapted'!O16*100))</f>
        <v>1.7455296186525908</v>
      </c>
      <c r="P16" s="123">
        <f>IF('[1]Total_Energy_adapted'!P16=0,"",IF('[1]A.1.3.'!P16="","",+'[1]A.1.3._adapted'!P16/'[1]Total_Energy_adapted'!P16*100))</f>
        <v>1.6379680407159065</v>
      </c>
      <c r="Q16" s="121">
        <f>IF('[1]Total_Energy_adapted'!Q16=0,"",IF('[1]A.1.3.'!Q16="","",+'[1]A.1.3._adapted'!Q16/'[1]Total_Energy_adapted'!Q16*100))</f>
        <v>1.5768867540005376</v>
      </c>
    </row>
    <row r="17" spans="1:17" ht="15">
      <c r="A17" s="61">
        <f t="shared" si="1"/>
        <v>6</v>
      </c>
      <c r="B17" s="62" t="s">
        <v>13</v>
      </c>
      <c r="C17" s="123">
        <f>IF('[1]Total_Energy_adapted'!C17=0,"",IF('[1]A.1.3.'!C17="","",+'[1]A.1.3._adapted'!C17/'[1]Total_Energy_adapted'!C17*100))</f>
        <v>0.11244348470265066</v>
      </c>
      <c r="D17" s="123">
        <f>IF('[1]Total_Energy_adapted'!D17=0,"",IF('[1]A.1.3.'!D17="","",+'[1]A.1.3._adapted'!D17/'[1]Total_Energy_adapted'!D17*100))</f>
        <v>0.11218459179249377</v>
      </c>
      <c r="E17" s="123">
        <f>IF('[1]Total_Energy_adapted'!E17=0,"",IF('[1]A.1.3.'!E17="","",+'[1]A.1.3._adapted'!E17/'[1]Total_Energy_adapted'!E17*100))</f>
        <v>0.13296619418378644</v>
      </c>
      <c r="F17" s="120">
        <f>IF('[1]Total_Energy_adapted'!F17=0,"",IF('[1]A.1.3.'!F17="","",+'[1]A.1.3._adapted'!F17/'[1]Total_Energy_adapted'!F17*100))</f>
        <v>0.13351776139571186</v>
      </c>
      <c r="G17" s="120">
        <f>IF('[1]Total_Energy_adapted'!G17=0,"",IF('[1]A.1.3.'!G17="","",+'[1]A.1.3._adapted'!G17/'[1]Total_Energy_adapted'!G17*100))</f>
        <v>0.1320279470005257</v>
      </c>
      <c r="H17" s="120">
        <f>IF('[1]Total_Energy_adapted'!H17=0,"",IF('[1]A.1.3.'!H17="","",+'[1]A.1.3._adapted'!H17/'[1]Total_Energy_adapted'!H17*100))</f>
        <v>0.1260419560188471</v>
      </c>
      <c r="I17" s="120">
        <f>IF('[1]Total_Energy_adapted'!I17=0,"",IF('[1]A.1.3.'!I17="","",+'[1]A.1.3._adapted'!I17/'[1]Total_Energy_adapted'!I17*100))</f>
        <v>0.11962920247524841</v>
      </c>
      <c r="J17" s="120">
        <f>IF('[1]Total_Energy_adapted'!J17=0,"",IF('[1]A.1.3.'!J17="","",+'[1]A.1.3._adapted'!J17/'[1]Total_Energy_adapted'!J17*100))</f>
        <v>0.11746331709313679</v>
      </c>
      <c r="K17" s="123">
        <f>IF('[1]Total_Energy_adapted'!K17=0,"",IF('[1]A.1.3.'!K17="","",+'[1]A.1.3._adapted'!K17/'[1]Total_Energy_adapted'!K17*100))</f>
        <v>0.1282385474996389</v>
      </c>
      <c r="L17" s="123">
        <f>IF('[1]Total_Energy_adapted'!L17=0,"",IF('[1]A.1.3.'!L17="","",+'[1]A.1.3._adapted'!L17/'[1]Total_Energy_adapted'!L17*100))</f>
        <v>0.12570656279272005</v>
      </c>
      <c r="M17" s="120">
        <f>IF('[1]Total_Energy_adapted'!M17=0,"",IF('[1]A.1.3.'!M17="","",+'[1]A.1.3._adapted'!M17/'[1]Total_Energy_adapted'!M17*100))</f>
        <v>0.1166784420090197</v>
      </c>
      <c r="N17" s="120">
        <f>IF('[1]Total_Energy_adapted'!N17=0,"",IF('[1]A.1.3.'!N17="","",+'[1]A.1.3._adapted'!N17/'[1]Total_Energy_adapted'!N17*100))</f>
        <v>0.11638068303388831</v>
      </c>
      <c r="O17" s="120">
        <f>IF('[1]Total_Energy_adapted'!O17=0,"",IF('[1]A.1.3.'!O17="","",+'[1]A.1.3._adapted'!O17/'[1]Total_Energy_adapted'!O17*100))</f>
        <v>0.11849439127014307</v>
      </c>
      <c r="P17" s="123">
        <f>IF('[1]Total_Energy_adapted'!P17=0,"",IF('[1]A.1.3.'!P17="","",+'[1]A.1.3._adapted'!P17/'[1]Total_Energy_adapted'!P17*100))</f>
        <v>0.1296713022278246</v>
      </c>
      <c r="Q17" s="126">
        <f>IF('[1]Total_Energy_adapted'!Q17=0,"",IF('[1]A.1.3.'!Q17="","",+'[1]A.1.3._adapted'!Q17/'[1]Total_Energy_adapted'!Q17*100))</f>
        <v>0.1310451353924713</v>
      </c>
    </row>
    <row r="18" spans="1:17" ht="15">
      <c r="A18" s="61">
        <f t="shared" si="1"/>
        <v>7</v>
      </c>
      <c r="B18" s="62" t="s">
        <v>14</v>
      </c>
      <c r="C18" s="123">
        <f>IF('[1]Total_Energy_adapted'!C18=0,"",IF('[1]A.1.3.'!C18="","",+'[1]A.1.3._adapted'!C18/'[1]Total_Energy_adapted'!C18*100))</f>
        <v>0.6935032528282647</v>
      </c>
      <c r="D18" s="123">
        <f>IF('[1]Total_Energy_adapted'!D18=0,"",IF('[1]A.1.3.'!D18="","",+'[1]A.1.3._adapted'!D18/'[1]Total_Energy_adapted'!D18*100))</f>
        <v>0.7945095241746</v>
      </c>
      <c r="E18" s="123">
        <f>IF('[1]Total_Energy_adapted'!E18=0,"",IF('[1]A.1.3.'!E18="","",+'[1]A.1.3._adapted'!E18/'[1]Total_Energy_adapted'!E18*100))</f>
        <v>0.757462768748291</v>
      </c>
      <c r="F18" s="123">
        <f>IF('[1]Total_Energy_adapted'!F18=0,"",IF('[1]A.1.3.'!F18="","",+'[1]A.1.3._adapted'!F18/'[1]Total_Energy_adapted'!F18*100))</f>
        <v>0.7796685871786552</v>
      </c>
      <c r="G18" s="123">
        <f>IF('[1]Total_Energy_adapted'!G18=0,"",IF('[1]A.1.3.'!G18="","",+'[1]A.1.3._adapted'!G18/'[1]Total_Energy_adapted'!G18*100))</f>
        <v>0.8786726369985078</v>
      </c>
      <c r="H18" s="123">
        <f>IF('[1]Total_Energy_adapted'!H18=0,"",IF('[1]A.1.3.'!H18="","",+'[1]A.1.3._adapted'!H18/'[1]Total_Energy_adapted'!H18*100))</f>
        <v>0.8764597968263356</v>
      </c>
      <c r="I18" s="123">
        <f>IF('[1]Total_Energy_adapted'!I18=0,"",IF('[1]A.1.3.'!I18="","",+'[1]A.1.3._adapted'!I18/'[1]Total_Energy_adapted'!I18*100))</f>
        <v>0.8779981986552567</v>
      </c>
      <c r="J18" s="123">
        <f>IF('[1]Total_Energy_adapted'!J18=0,"",IF('[1]A.1.3.'!J18="","",+'[1]A.1.3._adapted'!J18/'[1]Total_Energy_adapted'!J18*100))</f>
        <v>0.7656683726517505</v>
      </c>
      <c r="K18" s="123">
        <f>IF('[1]Total_Energy_adapted'!K18=0,"",IF('[1]A.1.3.'!K18="","",+'[1]A.1.3._adapted'!K18/'[1]Total_Energy_adapted'!K18*100))</f>
        <v>0.7342612648096205</v>
      </c>
      <c r="L18" s="123">
        <f>IF('[1]Total_Energy_adapted'!L18=0,"",IF('[1]A.1.3.'!L18="","",+'[1]A.1.3._adapted'!L18/'[1]Total_Energy_adapted'!L18*100))</f>
        <v>0.6660911156172792</v>
      </c>
      <c r="M18" s="123">
        <f>IF('[1]Total_Energy_adapted'!M18=0,"",IF('[1]A.1.3.'!M18="","",+'[1]A.1.3._adapted'!M18/'[1]Total_Energy_adapted'!M18*100))</f>
        <v>0.5859476822553534</v>
      </c>
      <c r="N18" s="123">
        <f>IF('[1]Total_Energy_adapted'!N18=0,"",IF('[1]A.1.3.'!N18="","",+'[1]A.1.3._adapted'!N18/'[1]Total_Energy_adapted'!N18*100))</f>
        <v>0.6633897823815758</v>
      </c>
      <c r="O18" s="123">
        <f>IF('[1]Total_Energy_adapted'!O18=0,"",IF('[1]A.1.3.'!O18="","",+'[1]A.1.3._adapted'!O18/'[1]Total_Energy_adapted'!O18*100))</f>
        <v>0.7530770615028942</v>
      </c>
      <c r="P18" s="123">
        <f>IF('[1]Total_Energy_adapted'!P18=0,"",IF('[1]A.1.3.'!P18="","",+'[1]A.1.3._adapted'!P18/'[1]Total_Energy_adapted'!P18*100))</f>
        <v>0.744446424721477</v>
      </c>
      <c r="Q18" s="126">
        <f>IF('[1]Total_Energy_adapted'!Q18=0,"",IF('[1]A.1.3.'!Q18="","",+'[1]A.1.3._adapted'!Q18/'[1]Total_Energy_adapted'!Q18*100))</f>
        <v>0.8776736091934909</v>
      </c>
    </row>
    <row r="19" spans="1:17" ht="16.5">
      <c r="A19" s="61">
        <f t="shared" si="1"/>
        <v>8</v>
      </c>
      <c r="B19" s="71" t="s">
        <v>81</v>
      </c>
      <c r="C19" s="127">
        <f>IF('[1]Total_Energy_adapted'!C19=0,"",IF('[1]A.1.3.'!C19="","",+'[1]A.1.3._adapted'!C19/'[1]Total_Energy_adapted'!C19*100))</f>
        <v>0</v>
      </c>
      <c r="D19" s="127">
        <f>IF('[1]Total_Energy_adapted'!D19=0,"",IF('[1]A.1.3.'!D19="","",+'[1]A.1.3._adapted'!D19/'[1]Total_Energy_adapted'!D19*100))</f>
        <v>0</v>
      </c>
      <c r="E19" s="127">
        <f>IF('[1]Total_Energy_adapted'!E19=0,"",IF('[1]A.1.3.'!E19="","",+'[1]A.1.3._adapted'!E19/'[1]Total_Energy_adapted'!E19*100))</f>
        <v>0</v>
      </c>
      <c r="F19" s="127">
        <f>IF('[1]Total_Energy_adapted'!F19=0,"",IF('[1]A.1.3.'!F19="","",+'[1]A.1.3._adapted'!F19/'[1]Total_Energy_adapted'!F19*100))</f>
        <v>0</v>
      </c>
      <c r="G19" s="127">
        <f>IF('[1]Total_Energy_adapted'!G19=0,"",IF('[1]A.1.3.'!G19="","",+'[1]A.1.3._adapted'!G19/'[1]Total_Energy_adapted'!G19*100))</f>
        <v>0</v>
      </c>
      <c r="H19" s="127">
        <f>IF('[1]Total_Energy_adapted'!H19=0,"",IF('[1]A.1.3.'!H19="","",+'[1]A.1.3._adapted'!H19/'[1]Total_Energy_adapted'!H19*100))</f>
        <v>0</v>
      </c>
      <c r="I19" s="127">
        <f>IF('[1]Total_Energy_adapted'!I19=0,"",IF('[1]A.1.3.'!I19="","",+'[1]A.1.3._adapted'!I19/'[1]Total_Energy_adapted'!I19*100))</f>
        <v>0</v>
      </c>
      <c r="J19" s="127">
        <f>IF('[1]Total_Energy_adapted'!J19=0,"",IF('[1]A.1.3.'!J19="","",+'[1]A.1.3._adapted'!J19/'[1]Total_Energy_adapted'!J19*100))</f>
        <v>0</v>
      </c>
      <c r="K19" s="127">
        <f>IF('[1]Total_Energy_adapted'!K19=0,"",IF('[1]A.1.3.'!K19="","",+'[1]A.1.3._adapted'!K19/'[1]Total_Energy_adapted'!K19*100))</f>
        <v>0</v>
      </c>
      <c r="L19" s="127">
        <f>IF('[1]Total_Energy_adapted'!L19=0,"",IF('[1]A.1.3.'!L19="","",+'[1]A.1.3._adapted'!L19/'[1]Total_Energy_adapted'!L19*100))</f>
        <v>0</v>
      </c>
      <c r="M19" s="127">
        <f>IF('[1]Total_Energy_adapted'!M19=0,"",IF('[1]A.1.3.'!M19="","",+'[1]A.1.3._adapted'!M19/'[1]Total_Energy_adapted'!M19*100))</f>
        <v>0</v>
      </c>
      <c r="N19" s="127">
        <f>IF('[1]Total_Energy_adapted'!N19=0,"",IF('[1]A.1.3.'!N19="","",+'[1]A.1.3._adapted'!N19/'[1]Total_Energy_adapted'!N19*100))</f>
        <v>0</v>
      </c>
      <c r="O19" s="127">
        <f>IF('[1]Total_Energy_adapted'!O19=0,"",IF('[1]A.1.3.'!O19="","",+'[1]A.1.3._adapted'!O19/'[1]Total_Energy_adapted'!O19*100))</f>
        <v>0</v>
      </c>
      <c r="P19" s="127">
        <f>IF('[1]Total_Energy_adapted'!P19=0,"",IF('[1]A.1.3.'!P19="","",+'[1]A.1.3._adapted'!P19/'[1]Total_Energy_adapted'!P19*100))</f>
        <v>0</v>
      </c>
      <c r="Q19" s="128">
        <f>IF('[1]Total_Energy_adapted'!Q19=0,"",IF('[1]A.1.3.'!Q19="","",+'[1]A.1.3._adapted'!Q19/'[1]Total_Energy_adapted'!Q19*100))</f>
        <v>0</v>
      </c>
    </row>
    <row r="20" spans="1:17" ht="15">
      <c r="A20" s="61">
        <f t="shared" si="1"/>
        <v>9</v>
      </c>
      <c r="B20" s="62" t="s">
        <v>16</v>
      </c>
      <c r="C20" s="123">
        <f>IF('[1]Total_Energy_adapted'!C20=0,"",IF('[1]A.1.3.'!C20="","",+'[1]A.1.3._adapted'!C20/'[1]Total_Energy_adapted'!C20*100))</f>
        <v>1.2684110134821762</v>
      </c>
      <c r="D20" s="123">
        <f>IF('[1]Total_Energy_adapted'!D20=0,"",IF('[1]A.1.3.'!D20="","",+'[1]A.1.3._adapted'!D20/'[1]Total_Energy_adapted'!D20*100))</f>
        <v>1.303030490496669</v>
      </c>
      <c r="E20" s="123">
        <f>IF('[1]Total_Energy_adapted'!E20=0,"",IF('[1]A.1.3.'!E20="","",+'[1]A.1.3._adapted'!E20/'[1]Total_Energy_adapted'!E20*100))</f>
        <v>1.188314048277407</v>
      </c>
      <c r="F20" s="120">
        <f>IF('[1]Total_Energy_adapted'!F20=0,"",IF('[1]A.1.3.'!F20="","",+'[1]A.1.3._adapted'!F20/'[1]Total_Energy_adapted'!F20*100))</f>
        <v>1.2239474904907486</v>
      </c>
      <c r="G20" s="120">
        <f>IF('[1]Total_Energy_adapted'!G20=0,"",IF('[1]A.1.3.'!G20="","",+'[1]A.1.3._adapted'!G20/'[1]Total_Energy_adapted'!G20*100))</f>
        <v>1.3194430111268582</v>
      </c>
      <c r="H20" s="120">
        <f>IF('[1]Total_Energy_adapted'!H20=0,"",IF('[1]A.1.3.'!H20="","",+'[1]A.1.3._adapted'!H20/'[1]Total_Energy_adapted'!H20*100))</f>
        <v>1.2813020611842112</v>
      </c>
      <c r="I20" s="120">
        <f>IF('[1]Total_Energy_adapted'!I20=0,"",IF('[1]A.1.3.'!I20="","",+'[1]A.1.3._adapted'!I20/'[1]Total_Energy_adapted'!I20*100))</f>
        <v>1.1627435789534477</v>
      </c>
      <c r="J20" s="120">
        <f>IF('[1]Total_Energy_adapted'!J20=0,"",IF('[1]A.1.3.'!J20="","",+'[1]A.1.3._adapted'!J20/'[1]Total_Energy_adapted'!J20*100))</f>
        <v>1.1733384570699672</v>
      </c>
      <c r="K20" s="123">
        <f>IF('[1]Total_Energy_adapted'!K20=0,"",IF('[1]A.1.3.'!K20="","",+'[1]A.1.3._adapted'!K20/'[1]Total_Energy_adapted'!K20*100))</f>
        <v>1.087710045755988</v>
      </c>
      <c r="L20" s="123">
        <f>IF('[1]Total_Energy_adapted'!L20=0,"",IF('[1]A.1.3.'!L20="","",+'[1]A.1.3._adapted'!L20/'[1]Total_Energy_adapted'!L20*100))</f>
        <v>0.9098913260137635</v>
      </c>
      <c r="M20" s="123">
        <f>IF('[1]Total_Energy_adapted'!M20=0,"",IF('[1]A.1.3.'!M20="","",+'[1]A.1.3._adapted'!M20/'[1]Total_Energy_adapted'!M20*100))</f>
        <v>0.8912404733715995</v>
      </c>
      <c r="N20" s="123">
        <f>IF('[1]Total_Energy_adapted'!N20=0,"",IF('[1]A.1.3.'!N20="","",+'[1]A.1.3._adapted'!N20/'[1]Total_Energy_adapted'!N20*100))</f>
        <v>0.8829896369737614</v>
      </c>
      <c r="O20" s="123">
        <f>IF('[1]Total_Energy_adapted'!O20=0,"",IF('[1]A.1.3.'!O20="","",+'[1]A.1.3._adapted'!O20/'[1]Total_Energy_adapted'!O20*100))</f>
        <v>0.8192708007881159</v>
      </c>
      <c r="P20" s="123">
        <f>IF('[1]Total_Energy_adapted'!P20=0,"",IF('[1]A.1.3.'!P20="","",+'[1]A.1.3._adapted'!P20/'[1]Total_Energy_adapted'!P20*100))</f>
        <v>0.8325704454891065</v>
      </c>
      <c r="Q20" s="121">
        <f>IF('[1]Total_Energy_adapted'!Q20=0,"",IF('[1]A.1.3.'!Q20="","",+'[1]A.1.3._adapted'!Q20/'[1]Total_Energy_adapted'!Q20*100))</f>
        <v>0.8085804253317815</v>
      </c>
    </row>
    <row r="21" spans="1:17" ht="15">
      <c r="A21" s="61">
        <f t="shared" si="1"/>
        <v>10</v>
      </c>
      <c r="B21" s="62" t="s">
        <v>17</v>
      </c>
      <c r="C21" s="123">
        <f>IF('[1]Total_Energy_adapted'!C21=0,"",IF('[1]A.1.3.'!C21="","",+'[1]A.1.3._adapted'!C21/'[1]Total_Energy_adapted'!C21*100))</f>
        <v>0.5395122796078068</v>
      </c>
      <c r="D21" s="123">
        <f>IF('[1]Total_Energy_adapted'!D21=0,"",IF('[1]A.1.3.'!D21="","",+'[1]A.1.3._adapted'!D21/'[1]Total_Energy_adapted'!D21*100))</f>
        <v>0.5212902530743799</v>
      </c>
      <c r="E21" s="123">
        <f>IF('[1]Total_Energy_adapted'!E21=0,"",IF('[1]A.1.3.'!E21="","",+'[1]A.1.3._adapted'!E21/'[1]Total_Energy_adapted'!E21*100))</f>
        <v>0.6506468705108408</v>
      </c>
      <c r="F21" s="123">
        <f>IF('[1]Total_Energy_adapted'!F21=0,"",IF('[1]A.1.3.'!F21="","",+'[1]A.1.3._adapted'!F21/'[1]Total_Energy_adapted'!F21*100))</f>
        <v>0.884902761700474</v>
      </c>
      <c r="G21" s="123">
        <f>IF('[1]Total_Energy_adapted'!G21=0,"",IF('[1]A.1.3.'!G21="","",+'[1]A.1.3._adapted'!G21/'[1]Total_Energy_adapted'!G21*100))</f>
        <v>0.7877975041828429</v>
      </c>
      <c r="H21" s="123">
        <f>IF('[1]Total_Energy_adapted'!H21=0,"",IF('[1]A.1.3.'!H21="","",+'[1]A.1.3._adapted'!H21/'[1]Total_Energy_adapted'!H21*100))</f>
        <v>0.8014878631911464</v>
      </c>
      <c r="I21" s="123">
        <f>IF('[1]Total_Energy_adapted'!I21=0,"",IF('[1]A.1.3.'!I21="","",+'[1]A.1.3._adapted'!I21/'[1]Total_Energy_adapted'!I21*100))</f>
        <v>0.7728466486776111</v>
      </c>
      <c r="J21" s="123">
        <f>IF('[1]Total_Energy_adapted'!J21=0,"",IF('[1]A.1.3.'!J21="","",+'[1]A.1.3._adapted'!J21/'[1]Total_Energy_adapted'!J21*100))</f>
        <v>0.7538026429578853</v>
      </c>
      <c r="K21" s="123">
        <f>IF('[1]Total_Energy_adapted'!K21=0,"",IF('[1]A.1.3.'!K21="","",+'[1]A.1.3._adapted'!K21/'[1]Total_Energy_adapted'!K21*100))</f>
        <v>0.6156981525407452</v>
      </c>
      <c r="L21" s="123">
        <f>IF('[1]Total_Energy_adapted'!L21=0,"",IF('[1]A.1.3.'!L21="","",+'[1]A.1.3._adapted'!L21/'[1]Total_Energy_adapted'!L21*100))</f>
        <v>0.7329879186491264</v>
      </c>
      <c r="M21" s="123">
        <f>IF('[1]Total_Energy_adapted'!M21=0,"",IF('[1]A.1.3.'!M21="","",+'[1]A.1.3._adapted'!M21/'[1]Total_Energy_adapted'!M21*100))</f>
        <v>0.6087834614308975</v>
      </c>
      <c r="N21" s="123">
        <f>IF('[1]Total_Energy_adapted'!N21=0,"",IF('[1]A.1.3.'!N21="","",+'[1]A.1.3._adapted'!N21/'[1]Total_Energy_adapted'!N21*100))</f>
        <v>0.6892260736926614</v>
      </c>
      <c r="O21" s="123">
        <f>IF('[1]Total_Energy_adapted'!O21=0,"",IF('[1]A.1.3.'!O21="","",+'[1]A.1.3._adapted'!O21/'[1]Total_Energy_adapted'!O21*100))</f>
        <v>0.6988126165425163</v>
      </c>
      <c r="P21" s="123">
        <f>IF('[1]Total_Energy_adapted'!P21=0,"",IF('[1]A.1.3.'!P21="","",+'[1]A.1.3._adapted'!P21/'[1]Total_Energy_adapted'!P21*100))</f>
        <v>0.7334322021021444</v>
      </c>
      <c r="Q21" s="126">
        <f>IF('[1]Total_Energy_adapted'!Q21=0,"",IF('[1]A.1.3.'!Q21="","",+'[1]A.1.3._adapted'!Q21/'[1]Total_Energy_adapted'!Q21*100))</f>
        <v>0.6937055978469339</v>
      </c>
    </row>
    <row r="22" spans="1:17" ht="15">
      <c r="A22" s="61">
        <f t="shared" si="1"/>
        <v>11</v>
      </c>
      <c r="B22" s="62" t="s">
        <v>18</v>
      </c>
      <c r="C22" s="123">
        <f>IF('[1]Total_Energy_adapted'!C22=0,"",IF('[1]A.1.3.'!C22="","",+'[1]A.1.3._adapted'!C22/'[1]Total_Energy_adapted'!C22*100))</f>
        <v>0.03419146249450661</v>
      </c>
      <c r="D22" s="123">
        <f>IF('[1]Total_Energy_adapted'!D22=0,"",IF('[1]A.1.3.'!D22="","",+'[1]A.1.3._adapted'!D22/'[1]Total_Energy_adapted'!D22*100))</f>
        <v>0.03611138202395533</v>
      </c>
      <c r="E22" s="123">
        <f>IF('[1]Total_Energy_adapted'!E22=0,"",IF('[1]A.1.3.'!E22="","",+'[1]A.1.3._adapted'!E22/'[1]Total_Energy_adapted'!E22*100))</f>
        <v>0.04271929722709329</v>
      </c>
      <c r="F22" s="120">
        <f>IF('[1]Total_Energy_adapted'!F22=0,"",IF('[1]A.1.3.'!F22="","",+'[1]A.1.3._adapted'!F22/'[1]Total_Energy_adapted'!F22*100))</f>
        <v>0.04095795723702335</v>
      </c>
      <c r="G22" s="123">
        <f>IF('[1]Total_Energy_adapted'!G22=0,"",IF('[1]A.1.3.'!G22="","",+'[1]A.1.3._adapted'!G22/'[1]Total_Energy_adapted'!G22*100))</f>
        <v>0.033916819865365294</v>
      </c>
      <c r="H22" s="123">
        <f>IF('[1]Total_Energy_adapted'!H22=0,"",IF('[1]A.1.3.'!H22="","",+'[1]A.1.3._adapted'!H22/'[1]Total_Energy_adapted'!H22*100))</f>
        <v>0.03811049748704215</v>
      </c>
      <c r="I22" s="123">
        <f>IF('[1]Total_Energy_adapted'!I22=0,"",IF('[1]A.1.3.'!I22="","",+'[1]A.1.3._adapted'!I22/'[1]Total_Energy_adapted'!I22*100))</f>
        <v>0.04441342633899565</v>
      </c>
      <c r="J22" s="120">
        <f>IF('[1]Total_Energy_adapted'!J22=0,"",IF('[1]A.1.3.'!J22="","",+'[1]A.1.3._adapted'!J22/'[1]Total_Energy_adapted'!J22*100))</f>
        <v>0.04339963922249134</v>
      </c>
      <c r="K22" s="123">
        <f>IF('[1]Total_Energy_adapted'!K22=0,"",IF('[1]A.1.3.'!K22="","",+'[1]A.1.3._adapted'!K22/'[1]Total_Energy_adapted'!K22*100))</f>
        <v>0.04388703676727718</v>
      </c>
      <c r="L22" s="123">
        <f>IF('[1]Total_Energy_adapted'!L22=0,"",IF('[1]A.1.3.'!L22="","",+'[1]A.1.3._adapted'!L22/'[1]Total_Energy_adapted'!L22*100))</f>
        <v>0.043587841260198594</v>
      </c>
      <c r="M22" s="123">
        <f>IF('[1]Total_Energy_adapted'!M22=0,"",IF('[1]A.1.3.'!M22="","",+'[1]A.1.3._adapted'!M22/'[1]Total_Energy_adapted'!M22*100))</f>
        <v>0.05561500902523558</v>
      </c>
      <c r="N22" s="123">
        <f>IF('[1]Total_Energy_adapted'!N22=0,"",IF('[1]A.1.3.'!N22="","",+'[1]A.1.3._adapted'!N22/'[1]Total_Energy_adapted'!N22*100))</f>
        <v>0.046511054620670796</v>
      </c>
      <c r="O22" s="123">
        <f>IF('[1]Total_Energy_adapted'!O22=0,"",IF('[1]A.1.3.'!O22="","",+'[1]A.1.3._adapted'!O22/'[1]Total_Energy_adapted'!O22*100))</f>
        <v>0.058968456215143</v>
      </c>
      <c r="P22" s="123">
        <f>IF('[1]Total_Energy_adapted'!P22=0,"",IF('[1]A.1.3.'!P22="","",+'[1]A.1.3._adapted'!P22/'[1]Total_Energy_adapted'!P22*100))</f>
        <v>0.06330770571723665</v>
      </c>
      <c r="Q22" s="126">
        <f>IF('[1]Total_Energy_adapted'!Q22=0,"",IF('[1]A.1.3.'!Q22="","",+'[1]A.1.3._adapted'!Q22/'[1]Total_Energy_adapted'!Q22*100))</f>
        <v>0.07501266285167976</v>
      </c>
    </row>
    <row r="23" spans="1:17" ht="15">
      <c r="A23" s="61">
        <f t="shared" si="1"/>
        <v>12</v>
      </c>
      <c r="B23" s="62" t="s">
        <v>19</v>
      </c>
      <c r="C23" s="120">
        <f>IF('[1]Total_Energy_adapted'!C23=0,"",IF('[1]A.1.3.'!C23="","",+'[1]A.1.3._adapted'!C23/'[1]Total_Energy_adapted'!C23*100))</f>
        <v>0.017024327527929827</v>
      </c>
      <c r="D23" s="120">
        <f>IF('[1]Total_Energy_adapted'!D23=0,"",IF('[1]A.1.3.'!D23="","",+'[1]A.1.3._adapted'!D23/'[1]Total_Energy_adapted'!D23*100))</f>
        <v>0.017667319214708346</v>
      </c>
      <c r="E23" s="120">
        <f>IF('[1]Total_Energy_adapted'!E23=0,"",IF('[1]A.1.3.'!E23="","",+'[1]A.1.3._adapted'!E23/'[1]Total_Energy_adapted'!E23*100))</f>
        <v>0.017718990562032147</v>
      </c>
      <c r="F23" s="123">
        <f>IF('[1]Total_Energy_adapted'!F23=0,"",IF('[1]A.1.3.'!F23="","",+'[1]A.1.3._adapted'!F23/'[1]Total_Energy_adapted'!F23*100))</f>
        <v>0.017738269841664083</v>
      </c>
      <c r="G23" s="123">
        <f>IF('[1]Total_Energy_adapted'!G23=0,"",IF('[1]A.1.3.'!G23="","",+'[1]A.1.3._adapted'!G23/'[1]Total_Energy_adapted'!G23*100))</f>
        <v>0.0177734136693837</v>
      </c>
      <c r="H23" s="123">
        <f>IF('[1]Total_Energy_adapted'!H23=0,"",IF('[1]A.1.3.'!H23="","",+'[1]A.1.3._adapted'!H23/'[1]Total_Energy_adapted'!H23*100))</f>
        <v>0.01915793165655427</v>
      </c>
      <c r="I23" s="123">
        <f>IF('[1]Total_Energy_adapted'!I23=0,"",IF('[1]A.1.3.'!I23="","",+'[1]A.1.3._adapted'!I23/'[1]Total_Energy_adapted'!I23*100))</f>
        <v>0.01741211608800926</v>
      </c>
      <c r="J23" s="123">
        <f>IF('[1]Total_Energy_adapted'!J23=0,"",IF('[1]A.1.3.'!J23="","",+'[1]A.1.3._adapted'!J23/'[1]Total_Energy_adapted'!J23*100))</f>
        <v>0.021065165913567045</v>
      </c>
      <c r="K23" s="123">
        <f>IF('[1]Total_Energy_adapted'!K23=0,"",IF('[1]A.1.3.'!K23="","",+'[1]A.1.3._adapted'!K23/'[1]Total_Energy_adapted'!K23*100))</f>
        <v>0.022079086859426066</v>
      </c>
      <c r="L23" s="123">
        <f>IF('[1]Total_Energy_adapted'!L23=0,"",IF('[1]A.1.3.'!L23="","",+'[1]A.1.3._adapted'!L23/'[1]Total_Energy_adapted'!L23*100))</f>
        <v>0.029022819170882532</v>
      </c>
      <c r="M23" s="123">
        <f>IF('[1]Total_Energy_adapted'!M23=0,"",IF('[1]A.1.3.'!M23="","",+'[1]A.1.3._adapted'!M23/'[1]Total_Energy_adapted'!M23*100))</f>
        <v>0.02941746051365473</v>
      </c>
      <c r="N23" s="123">
        <f>IF('[1]Total_Energy_adapted'!N23=0,"",IF('[1]A.1.3.'!N23="","",+'[1]A.1.3._adapted'!N23/'[1]Total_Energy_adapted'!N23*100))</f>
        <v>0.03146512109635289</v>
      </c>
      <c r="O23" s="123">
        <f>IF('[1]Total_Energy_adapted'!O23=0,"",IF('[1]A.1.3.'!O23="","",+'[1]A.1.3._adapted'!O23/'[1]Total_Energy_adapted'!O23*100))</f>
        <v>0.02863389051347126</v>
      </c>
      <c r="P23" s="123">
        <f>IF('[1]Total_Energy_adapted'!P23=0,"",IF('[1]A.1.3.'!P23="","",+'[1]A.1.3._adapted'!P23/'[1]Total_Energy_adapted'!P23*100))</f>
        <v>0.029019689696435647</v>
      </c>
      <c r="Q23" s="126">
        <f>IF('[1]Total_Energy_adapted'!Q23=0,"",IF('[1]A.1.3.'!Q23="","",+'[1]A.1.3._adapted'!Q23/'[1]Total_Energy_adapted'!Q23*100))</f>
        <v>0.028874749061631184</v>
      </c>
    </row>
    <row r="24" spans="1:17" ht="15">
      <c r="A24" s="61">
        <f t="shared" si="1"/>
        <v>13</v>
      </c>
      <c r="B24" s="62" t="s">
        <v>20</v>
      </c>
      <c r="C24" s="123">
        <f>IF('[1]Total_Energy_adapted'!C24=0,"",IF('[1]A.1.3.'!C24="","",+'[1]A.1.3._adapted'!C24/'[1]Total_Energy_adapted'!C24*100))</f>
        <v>1.4740692844482512</v>
      </c>
      <c r="D24" s="123">
        <f>IF('[1]Total_Energy_adapted'!D24=0,"",IF('[1]A.1.3.'!D24="","",+'[1]A.1.3._adapted'!D24/'[1]Total_Energy_adapted'!D24*100))</f>
        <v>1.5530833847973846</v>
      </c>
      <c r="E24" s="123">
        <f>IF('[1]Total_Energy_adapted'!E24=0,"",IF('[1]A.1.3.'!E24="","",+'[1]A.1.3._adapted'!E24/'[1]Total_Energy_adapted'!E24*100))</f>
        <v>1.5989110007362393</v>
      </c>
      <c r="F24" s="120">
        <f>IF('[1]Total_Energy_adapted'!F24=0,"",IF('[1]A.1.3.'!F24="","",+'[1]A.1.3._adapted'!F24/'[1]Total_Energy_adapted'!F24*100))</f>
        <v>1.5967955202845878</v>
      </c>
      <c r="G24" s="120">
        <f>IF('[1]Total_Energy_adapted'!G24=0,"",IF('[1]A.1.3.'!G24="","",+'[1]A.1.3._adapted'!G24/'[1]Total_Energy_adapted'!G24*100))</f>
        <v>1.5212433162147885</v>
      </c>
      <c r="H24" s="123">
        <f>IF('[1]Total_Energy_adapted'!H24=0,"",IF('[1]A.1.3.'!H24="","",+'[1]A.1.3._adapted'!H24/'[1]Total_Energy_adapted'!H24*100))</f>
        <v>2.571861290669545</v>
      </c>
      <c r="I24" s="123">
        <f>IF('[1]Total_Energy_adapted'!I24=0,"",IF('[1]A.1.3.'!I24="","",+'[1]A.1.3._adapted'!I24/'[1]Total_Energy_adapted'!I24*100))</f>
        <v>2.5182080779455553</v>
      </c>
      <c r="J24" s="123">
        <f>IF('[1]Total_Energy_adapted'!J24=0,"",IF('[1]A.1.3.'!J24="","",+'[1]A.1.3._adapted'!J24/'[1]Total_Energy_adapted'!J24*100))</f>
        <v>2.4432074890491</v>
      </c>
      <c r="K24" s="123">
        <f>IF('[1]Total_Energy_adapted'!K24=0,"",IF('[1]A.1.3.'!K24="","",+'[1]A.1.3._adapted'!K24/'[1]Total_Energy_adapted'!K24*100))</f>
        <v>2.7087690097197172</v>
      </c>
      <c r="L24" s="123">
        <f>IF('[1]Total_Energy_adapted'!L24=0,"",IF('[1]A.1.3.'!L24="","",+'[1]A.1.3._adapted'!L24/'[1]Total_Energy_adapted'!L24*100))</f>
        <v>2.621984466771792</v>
      </c>
      <c r="M24" s="123">
        <f>IF('[1]Total_Energy_adapted'!M24=0,"",IF('[1]A.1.3.'!M24="","",+'[1]A.1.3._adapted'!M24/'[1]Total_Energy_adapted'!M24*100))</f>
        <v>2.444820764322023</v>
      </c>
      <c r="N24" s="123">
        <f>IF('[1]Total_Energy_adapted'!N24=0,"",IF('[1]A.1.3.'!N24="","",+'[1]A.1.3._adapted'!N24/'[1]Total_Energy_adapted'!N24*100))</f>
        <v>2.1568627327733227</v>
      </c>
      <c r="O24" s="123">
        <f>IF('[1]Total_Energy_adapted'!O24=0,"",IF('[1]A.1.3.'!O24="","",+'[1]A.1.3._adapted'!O24/'[1]Total_Energy_adapted'!O24*100))</f>
        <v>2.7769460226363227</v>
      </c>
      <c r="P24" s="123">
        <f>IF('[1]Total_Energy_adapted'!P24=0,"",IF('[1]A.1.3.'!P24="","",+'[1]A.1.3._adapted'!P24/'[1]Total_Energy_adapted'!P24*100))</f>
        <v>2.930786849460577</v>
      </c>
      <c r="Q24" s="126">
        <f>IF('[1]Total_Energy_adapted'!Q24=0,"",IF('[1]A.1.3.'!Q24="","",+'[1]A.1.3._adapted'!Q24/'[1]Total_Energy_adapted'!Q24*100))</f>
        <v>3.007958291469991</v>
      </c>
    </row>
    <row r="25" spans="1:17" ht="15">
      <c r="A25" s="61">
        <f t="shared" si="1"/>
        <v>14</v>
      </c>
      <c r="B25" s="62" t="s">
        <v>21</v>
      </c>
      <c r="C25" s="123">
        <f>IF('[1]Total_Energy_adapted'!C25=0,"",IF('[1]A.1.3.'!C25="","",+'[1]A.1.3._adapted'!C25/'[1]Total_Energy_adapted'!C25*100))</f>
        <v>4.007327172377608</v>
      </c>
      <c r="D25" s="123">
        <f>IF('[1]Total_Energy_adapted'!D25=0,"",IF('[1]A.1.3.'!D25="","",+'[1]A.1.3._adapted'!D25/'[1]Total_Energy_adapted'!D25*100))</f>
        <v>3.475777300744721</v>
      </c>
      <c r="E25" s="123">
        <f>IF('[1]Total_Energy_adapted'!E25=0,"",IF('[1]A.1.3.'!E25="","",+'[1]A.1.3._adapted'!E25/'[1]Total_Energy_adapted'!E25*100))</f>
        <v>3.4324269446388294</v>
      </c>
      <c r="F25" s="123">
        <f>IF('[1]Total_Energy_adapted'!F25=0,"",IF('[1]A.1.3.'!F25="","",+'[1]A.1.3._adapted'!F25/'[1]Total_Energy_adapted'!F25*100))</f>
        <v>3.336213724299518</v>
      </c>
      <c r="G25" s="123">
        <f>IF('[1]Total_Energy_adapted'!G25=0,"",IF('[1]A.1.3.'!G25="","",+'[1]A.1.3._adapted'!G25/'[1]Total_Energy_adapted'!G25*100))</f>
        <v>3.183472478760121</v>
      </c>
      <c r="H25" s="123">
        <f>IF('[1]Total_Energy_adapted'!H25=0,"",IF('[1]A.1.3.'!H25="","",+'[1]A.1.3._adapted'!H25/'[1]Total_Energy_adapted'!H25*100))</f>
        <v>2.8548674132280785</v>
      </c>
      <c r="I25" s="123">
        <f>IF('[1]Total_Energy_adapted'!I25=0,"",IF('[1]A.1.3.'!I25="","",+'[1]A.1.3._adapted'!I25/'[1]Total_Energy_adapted'!I25*100))</f>
        <v>2.6935745482711755</v>
      </c>
      <c r="J25" s="123">
        <f>IF('[1]Total_Energy_adapted'!J25=0,"",IF('[1]A.1.3.'!J25="","",+'[1]A.1.3._adapted'!J25/'[1]Total_Energy_adapted'!J25*100))</f>
        <v>2.42662674785467</v>
      </c>
      <c r="K25" s="123">
        <f>IF('[1]Total_Energy_adapted'!K25=0,"",IF('[1]A.1.3.'!K25="","",+'[1]A.1.3._adapted'!K25/'[1]Total_Energy_adapted'!K25*100))</f>
        <v>2.5991337956425844</v>
      </c>
      <c r="L25" s="123">
        <f>IF('[1]Total_Energy_adapted'!L25=0,"",IF('[1]A.1.3.'!L25="","",+'[1]A.1.3._adapted'!L25/'[1]Total_Energy_adapted'!L25*100))</f>
        <v>3.1924732119544843</v>
      </c>
      <c r="M25" s="123">
        <f>IF('[1]Total_Energy_adapted'!M25=0,"",IF('[1]A.1.3.'!M25="","",+'[1]A.1.3._adapted'!M25/'[1]Total_Energy_adapted'!M25*100))</f>
        <v>2.551726239219416</v>
      </c>
      <c r="N25" s="123">
        <f>IF('[1]Total_Energy_adapted'!N25=0,"",IF('[1]A.1.3.'!N25="","",+'[1]A.1.3._adapted'!N25/'[1]Total_Energy_adapted'!N25*100))</f>
        <v>2.454316603307568</v>
      </c>
      <c r="O25" s="123">
        <f>IF('[1]Total_Energy_adapted'!O25=0,"",IF('[1]A.1.3.'!O25="","",+'[1]A.1.3._adapted'!O25/'[1]Total_Energy_adapted'!O25*100))</f>
        <v>2.5730086094216293</v>
      </c>
      <c r="P25" s="123">
        <f>IF('[1]Total_Energy_adapted'!P25=0,"",IF('[1]A.1.3.'!P25="","",+'[1]A.1.3._adapted'!P25/'[1]Total_Energy_adapted'!P25*100))</f>
        <v>3.5473115160659137</v>
      </c>
      <c r="Q25" s="126">
        <f>IF('[1]Total_Energy_adapted'!Q25=0,"",IF('[1]A.1.3.'!Q25="","",+'[1]A.1.3._adapted'!Q25/'[1]Total_Energy_adapted'!Q25*100))</f>
        <v>3.286766090321204</v>
      </c>
    </row>
    <row r="26" spans="1:17" ht="15">
      <c r="A26" s="61">
        <f t="shared" si="1"/>
        <v>15</v>
      </c>
      <c r="B26" s="62" t="s">
        <v>22</v>
      </c>
      <c r="C26" s="120">
        <f>IF('[1]Total_Energy_adapted'!C26=0,"",IF('[1]A.1.3.'!C26="","",+'[1]A.1.3._adapted'!C26/'[1]Total_Energy_adapted'!C26*100))</f>
        <v>2.6400231397932696</v>
      </c>
      <c r="D26" s="120">
        <f>IF('[1]Total_Energy_adapted'!D26=0,"",IF('[1]A.1.3.'!D26="","",+'[1]A.1.3._adapted'!D26/'[1]Total_Energy_adapted'!D26*100))</f>
        <v>2.523590640964821</v>
      </c>
      <c r="E26" s="120">
        <f>IF('[1]Total_Energy_adapted'!E26=0,"",IF('[1]A.1.3.'!E26="","",+'[1]A.1.3._adapted'!E26/'[1]Total_Energy_adapted'!E26*100))</f>
        <v>2.636773513999012</v>
      </c>
      <c r="F26" s="120">
        <f>IF('[1]Total_Energy_adapted'!F26=0,"",IF('[1]A.1.3.'!F26="","",+'[1]A.1.3._adapted'!F26/'[1]Total_Energy_adapted'!F26*100))</f>
        <v>2.6061659056653643</v>
      </c>
      <c r="G26" s="120">
        <f>IF('[1]Total_Energy_adapted'!G26=0,"",IF('[1]A.1.3.'!G26="","",+'[1]A.1.3._adapted'!G26/'[1]Total_Energy_adapted'!G26*100))</f>
        <v>2.4679969375911415</v>
      </c>
      <c r="H26" s="120">
        <f>IF('[1]Total_Energy_adapted'!H26=0,"",IF('[1]A.1.3.'!H26="","",+'[1]A.1.3._adapted'!H26/'[1]Total_Energy_adapted'!H26*100))</f>
        <v>2.2731612676032165</v>
      </c>
      <c r="I26" s="120">
        <f>IF('[1]Total_Energy_adapted'!I26=0,"",IF('[1]A.1.3.'!I26="","",+'[1]A.1.3._adapted'!I26/'[1]Total_Energy_adapted'!I26*100))</f>
        <v>2.1813374306092737</v>
      </c>
      <c r="J26" s="120">
        <f>IF('[1]Total_Energy_adapted'!J26=0,"",IF('[1]A.1.3.'!J26="","",+'[1]A.1.3._adapted'!J26/'[1]Total_Energy_adapted'!J26*100))</f>
        <v>2.2156216115270615</v>
      </c>
      <c r="K26" s="120">
        <f>IF('[1]Total_Energy_adapted'!K26=0,"",IF('[1]A.1.3.'!K26="","",+'[1]A.1.3._adapted'!K26/'[1]Total_Energy_adapted'!K26*100))</f>
        <v>2.16685536360058</v>
      </c>
      <c r="L26" s="120">
        <f>IF('[1]Total_Energy_adapted'!L26=0,"",IF('[1]A.1.3.'!L26="","",+'[1]A.1.3._adapted'!L26/'[1]Total_Energy_adapted'!L26*100))</f>
        <v>2.2547549654372894</v>
      </c>
      <c r="M26" s="123">
        <f>IF('[1]Total_Energy_adapted'!M26=0,"",IF('[1]A.1.3.'!M26="","",+'[1]A.1.3._adapted'!M26/'[1]Total_Energy_adapted'!M26*100))</f>
        <v>1.9588090463810073</v>
      </c>
      <c r="N26" s="123">
        <f>IF('[1]Total_Energy_adapted'!N26=0,"",IF('[1]A.1.3.'!N26="","",+'[1]A.1.3._adapted'!N26/'[1]Total_Energy_adapted'!N26*100))</f>
        <v>1.899288134215434</v>
      </c>
      <c r="O26" s="123">
        <f>IF('[1]Total_Energy_adapted'!O26=0,"",IF('[1]A.1.3.'!O26="","",+'[1]A.1.3._adapted'!O26/'[1]Total_Energy_adapted'!O26*100))</f>
        <v>1.9901245303365214</v>
      </c>
      <c r="P26" s="123">
        <f>IF('[1]Total_Energy_adapted'!P26=0,"",IF('[1]A.1.3.'!P26="","",+'[1]A.1.3._adapted'!P26/'[1]Total_Energy_adapted'!P26*100))</f>
        <v>1.9845100886224345</v>
      </c>
      <c r="Q26" s="126">
        <f>IF('[1]Total_Energy_adapted'!Q26=0,"",IF('[1]A.1.3.'!Q26="","",+'[1]A.1.3._adapted'!Q26/'[1]Total_Energy_adapted'!Q26*100))</f>
        <v>1.8614642164909854</v>
      </c>
    </row>
    <row r="27" spans="1:17" ht="15">
      <c r="A27" s="67"/>
      <c r="B27" s="68" t="s">
        <v>23</v>
      </c>
      <c r="C27" s="129">
        <f>IF('[1]Total_Energy_adapted'!C27=0,"",IF('[1]A.1.3.'!C27="","",+'[1]A.1.3._adapted'!C27/'[1]Total_Energy_adapted'!C27*100))</f>
        <v>0.9856926057230468</v>
      </c>
      <c r="D27" s="129">
        <f>IF('[1]Total_Energy_adapted'!D27=0,"",IF('[1]A.1.3.'!D27="","",+'[1]A.1.3._adapted'!D27/'[1]Total_Energy_adapted'!D27*100))</f>
        <v>1.047056342066433</v>
      </c>
      <c r="E27" s="124">
        <f>IF('[1]Total_Energy_adapted'!E27=0,"",IF('[1]A.1.3.'!E27="","",+'[1]A.1.3._adapted'!E27/'[1]Total_Energy_adapted'!E27*100))</f>
        <v>1.1440063678138714</v>
      </c>
      <c r="F27" s="124">
        <f>IF('[1]Total_Energy_adapted'!F27=0,"",IF('[1]A.1.3.'!F27="","",+'[1]A.1.3._adapted'!F27/'[1]Total_Energy_adapted'!F27*100))</f>
        <v>1.116906713683348</v>
      </c>
      <c r="G27" s="124">
        <f>IF('[1]Total_Energy_adapted'!G27=0,"",IF('[1]A.1.3.'!G27="","",+'[1]A.1.3._adapted'!G27/'[1]Total_Energy_adapted'!G27*100))</f>
        <v>1.1848666406493156</v>
      </c>
      <c r="H27" s="124">
        <f>IF('[1]Total_Energy_adapted'!H27=0,"",IF('[1]A.1.3.'!H27="","",+'[1]A.1.3._adapted'!H27/'[1]Total_Energy_adapted'!H27*100))</f>
        <v>1.1240535672819245</v>
      </c>
      <c r="I27" s="124">
        <f>IF('[1]Total_Energy_adapted'!I27=0,"",IF('[1]A.1.3.'!I27="","",+'[1]A.1.3._adapted'!I27/'[1]Total_Energy_adapted'!I27*100))</f>
        <v>1.0258469585112946</v>
      </c>
      <c r="J27" s="124">
        <f>IF('[1]Total_Energy_adapted'!J27=0,"",IF('[1]A.1.3.'!J27="","",+'[1]A.1.3._adapted'!J27/'[1]Total_Energy_adapted'!J27*100))</f>
        <v>0.9643022164153581</v>
      </c>
      <c r="K27" s="124">
        <f>IF('[1]Total_Energy_adapted'!K27=0,"",IF('[1]A.1.3.'!K27="","",+'[1]A.1.3._adapted'!K27/'[1]Total_Energy_adapted'!K27*100))</f>
        <v>0.9907342985870059</v>
      </c>
      <c r="L27" s="124">
        <f>IF('[1]Total_Energy_adapted'!L27=0,"",IF('[1]A.1.3.'!L27="","",+'[1]A.1.3._adapted'!L27/'[1]Total_Energy_adapted'!L27*100))</f>
        <v>0.9887544057013073</v>
      </c>
      <c r="M27" s="124">
        <f>IF('[1]Total_Energy_adapted'!M27=0,"",IF('[1]A.1.3.'!M27="","",+'[1]A.1.3._adapted'!M27/'[1]Total_Energy_adapted'!M27*100))</f>
        <v>0.8759194932946989</v>
      </c>
      <c r="N27" s="124">
        <f>IF('[1]Total_Energy_adapted'!N27=0,"",IF('[1]A.1.3.'!N27="","",+'[1]A.1.3._adapted'!N27/'[1]Total_Energy_adapted'!N27*100))</f>
        <v>0.9449105467591069</v>
      </c>
      <c r="O27" s="124">
        <f>IF('[1]Total_Energy_adapted'!O27=0,"",IF('[1]A.1.3.'!O27="","",+'[1]A.1.3._adapted'!O27/'[1]Total_Energy_adapted'!O27*100))</f>
        <v>0.9253508849293725</v>
      </c>
      <c r="P27" s="124">
        <f>IF('[1]Total_Energy_adapted'!P27=0,"",IF('[1]A.1.3.'!P27="","",+'[1]A.1.3._adapted'!P27/'[1]Total_Energy_adapted'!P27*100))</f>
        <v>0.892000349057869</v>
      </c>
      <c r="Q27" s="125">
        <f>IF('[1]Total_Energy_adapted'!Q27=0,"",IF('[1]A.1.3.'!Q27="","",+'[1]A.1.3._adapted'!Q27/'[1]Total_Energy_adapted'!Q27*100))</f>
        <v>0.8744052648108072</v>
      </c>
    </row>
    <row r="28" spans="1:17" ht="15">
      <c r="A28" s="61">
        <f>+A26+1</f>
        <v>16</v>
      </c>
      <c r="B28" s="62" t="s">
        <v>24</v>
      </c>
      <c r="C28" s="123">
        <f>IF('[1]Total_Energy_adapted'!C28=0,"",IF('[1]A.1.3.'!C28="","",+'[1]A.1.3._adapted'!C28/'[1]Total_Energy_adapted'!C28*100))</f>
        <v>0.48925099705403935</v>
      </c>
      <c r="D28" s="123">
        <f>IF('[1]Total_Energy_adapted'!D28=0,"",IF('[1]A.1.3.'!D28="","",+'[1]A.1.3._adapted'!D28/'[1]Total_Energy_adapted'!D28*100))</f>
        <v>0.6105483269186718</v>
      </c>
      <c r="E28" s="123">
        <f>IF('[1]Total_Energy_adapted'!E28=0,"",IF('[1]A.1.3.'!E28="","",+'[1]A.1.3._adapted'!E28/'[1]Total_Energy_adapted'!E28*100))</f>
        <v>0.6837289572466189</v>
      </c>
      <c r="F28" s="123">
        <f>IF('[1]Total_Energy_adapted'!F28=0,"",IF('[1]A.1.3.'!F28="","",+'[1]A.1.3._adapted'!F28/'[1]Total_Energy_adapted'!F28*100))</f>
        <v>0.8507298420875692</v>
      </c>
      <c r="G28" s="123">
        <f>IF('[1]Total_Energy_adapted'!G28=0,"",IF('[1]A.1.3.'!G28="","",+'[1]A.1.3._adapted'!G28/'[1]Total_Energy_adapted'!G28*100))</f>
        <v>0.9605749983365192</v>
      </c>
      <c r="H28" s="120">
        <f>IF('[1]Total_Energy_adapted'!H28=0,"",IF('[1]A.1.3.'!H28="","",+'[1]A.1.3._adapted'!H28/'[1]Total_Energy_adapted'!H28*100))</f>
        <v>0.9504302174275414</v>
      </c>
      <c r="I28" s="120">
        <f>IF('[1]Total_Energy_adapted'!I28=0,"",IF('[1]A.1.3.'!I28="","",+'[1]A.1.3._adapted'!I28/'[1]Total_Energy_adapted'!I28*100))</f>
        <v>0.9371994932723896</v>
      </c>
      <c r="J28" s="120">
        <f>IF('[1]Total_Energy_adapted'!J28=0,"",IF('[1]A.1.3.'!J28="","",+'[1]A.1.3._adapted'!J28/'[1]Total_Energy_adapted'!J28*100))</f>
        <v>0.8971020921601702</v>
      </c>
      <c r="K28" s="120">
        <f>IF('[1]Total_Energy_adapted'!K28=0,"",IF('[1]A.1.3.'!K28="","",+'[1]A.1.3._adapted'!K28/'[1]Total_Energy_adapted'!K28*100))</f>
        <v>0.8833552884883441</v>
      </c>
      <c r="L28" s="120">
        <f>IF('[1]Total_Energy_adapted'!L28=0,"",IF('[1]A.1.3.'!L28="","",+'[1]A.1.3._adapted'!L28/'[1]Total_Energy_adapted'!L28*100))</f>
        <v>0.8260881255517565</v>
      </c>
      <c r="M28" s="120">
        <f>IF('[1]Total_Energy_adapted'!M28=0,"",IF('[1]A.1.3.'!M28="","",+'[1]A.1.3._adapted'!M28/'[1]Total_Energy_adapted'!M28*100))</f>
        <v>0.807923259954786</v>
      </c>
      <c r="N28" s="120">
        <f>IF('[1]Total_Energy_adapted'!N28=0,"",IF('[1]A.1.3.'!N28="","",+'[1]A.1.3._adapted'!N28/'[1]Total_Energy_adapted'!N28*100))</f>
        <v>0.8151260679143575</v>
      </c>
      <c r="O28" s="120">
        <f>IF('[1]Total_Energy_adapted'!O28=0,"",IF('[1]A.1.3.'!O28="","",+'[1]A.1.3._adapted'!O28/'[1]Total_Energy_adapted'!O28*100))</f>
        <v>0.8058120307814066</v>
      </c>
      <c r="P28" s="120">
        <f>IF('[1]Total_Energy_adapted'!P28=0,"",IF('[1]A.1.3.'!P28="","",+'[1]A.1.3._adapted'!P28/'[1]Total_Energy_adapted'!P28*100))</f>
        <v>0.7664513100647008</v>
      </c>
      <c r="Q28" s="121">
        <f>IF('[1]Total_Energy_adapted'!Q28=0,"",IF('[1]A.1.3.'!Q28="","",+'[1]A.1.3._adapted'!Q28/'[1]Total_Energy_adapted'!Q28*100))</f>
        <v>0.7440493253829659</v>
      </c>
    </row>
    <row r="29" spans="1:17" ht="15">
      <c r="A29" s="61">
        <f>+A28+1</f>
        <v>17</v>
      </c>
      <c r="B29" s="62" t="s">
        <v>25</v>
      </c>
      <c r="C29" s="123">
        <f>IF('[1]Total_Energy_adapted'!C29=0,"",IF('[1]A.1.3.'!C29="","",+'[1]A.1.3._adapted'!C29/'[1]Total_Energy_adapted'!C29*100))</f>
        <v>0.5848103544207277</v>
      </c>
      <c r="D29" s="123">
        <f>IF('[1]Total_Energy_adapted'!D29=0,"",IF('[1]A.1.3.'!D29="","",+'[1]A.1.3._adapted'!D29/'[1]Total_Energy_adapted'!D29*100))</f>
        <v>0.7130027500450239</v>
      </c>
      <c r="E29" s="123">
        <f>IF('[1]Total_Energy_adapted'!E29=0,"",IF('[1]A.1.3.'!E29="","",+'[1]A.1.3._adapted'!E29/'[1]Total_Energy_adapted'!E29*100))</f>
        <v>0.7646995936509996</v>
      </c>
      <c r="F29" s="123">
        <f>IF('[1]Total_Energy_adapted'!F29=0,"",IF('[1]A.1.3.'!F29="","",+'[1]A.1.3._adapted'!F29/'[1]Total_Energy_adapted'!F29*100))</f>
        <v>0.8422793528337327</v>
      </c>
      <c r="G29" s="123">
        <f>IF('[1]Total_Energy_adapted'!G29=0,"",IF('[1]A.1.3.'!G29="","",+'[1]A.1.3._adapted'!G29/'[1]Total_Energy_adapted'!G29*100))</f>
        <v>0.857463765647256</v>
      </c>
      <c r="H29" s="123">
        <f>IF('[1]Total_Energy_adapted'!H29=0,"",IF('[1]A.1.3.'!H29="","",+'[1]A.1.3._adapted'!H29/'[1]Total_Energy_adapted'!H29*100))</f>
        <v>0.8434267728603905</v>
      </c>
      <c r="I29" s="123">
        <f>IF('[1]Total_Energy_adapted'!I29=0,"",IF('[1]A.1.3.'!I29="","",+'[1]A.1.3._adapted'!I29/'[1]Total_Energy_adapted'!I29*100))</f>
        <v>0.8487969576658323</v>
      </c>
      <c r="J29" s="120">
        <f>IF('[1]Total_Energy_adapted'!J29=0,"",IF('[1]A.1.3.'!J29="","",+'[1]A.1.3._adapted'!J29/'[1]Total_Energy_adapted'!J29*100))</f>
        <v>0.7960252338783728</v>
      </c>
      <c r="K29" s="120">
        <f>IF('[1]Total_Energy_adapted'!K29=0,"",IF('[1]A.1.3.'!K29="","",+'[1]A.1.3._adapted'!K29/'[1]Total_Energy_adapted'!K29*100))</f>
        <v>0.7247233189904408</v>
      </c>
      <c r="L29" s="120">
        <f>IF('[1]Total_Energy_adapted'!L29=0,"",IF('[1]A.1.3.'!L29="","",+'[1]A.1.3._adapted'!L29/'[1]Total_Energy_adapted'!L29*100))</f>
        <v>0.6891529787245771</v>
      </c>
      <c r="M29" s="120">
        <f>IF('[1]Total_Energy_adapted'!M29=0,"",IF('[1]A.1.3.'!M29="","",+'[1]A.1.3._adapted'!M29/'[1]Total_Energy_adapted'!M29*100))</f>
        <v>0.6987542085719022</v>
      </c>
      <c r="N29" s="120">
        <f>IF('[1]Total_Energy_adapted'!N29=0,"",IF('[1]A.1.3.'!N29="","",+'[1]A.1.3._adapted'!N29/'[1]Total_Energy_adapted'!N29*100))</f>
        <v>0.8045537677702788</v>
      </c>
      <c r="O29" s="120">
        <f>IF('[1]Total_Energy_adapted'!O29=0,"",IF('[1]A.1.3.'!O29="","",+'[1]A.1.3._adapted'!O29/'[1]Total_Energy_adapted'!O29*100))</f>
        <v>0.7426483857141886</v>
      </c>
      <c r="P29" s="120">
        <f>IF('[1]Total_Energy_adapted'!P29=0,"",IF('[1]A.1.3.'!P29="","",+'[1]A.1.3._adapted'!P29/'[1]Total_Energy_adapted'!P29*100))</f>
        <v>0.7643189701936017</v>
      </c>
      <c r="Q29" s="121">
        <f>IF('[1]Total_Energy_adapted'!Q29=0,"",IF('[1]A.1.3.'!Q29="","",+'[1]A.1.3._adapted'!Q29/'[1]Total_Energy_adapted'!Q29*100))</f>
        <v>0.7343956561849685</v>
      </c>
    </row>
    <row r="30" spans="1:17" ht="15">
      <c r="A30" s="61">
        <f>+A29+1</f>
        <v>18</v>
      </c>
      <c r="B30" s="62" t="s">
        <v>26</v>
      </c>
      <c r="C30" s="123">
        <f>IF('[1]Total_Energy_adapted'!C30=0,"",IF('[1]A.1.3.'!C30="","",+'[1]A.1.3._adapted'!C30/'[1]Total_Energy_adapted'!C30*100))</f>
        <v>0.040239466601770454</v>
      </c>
      <c r="D30" s="123">
        <f>IF('[1]Total_Energy_adapted'!D30=0,"",IF('[1]A.1.3.'!D30="","",+'[1]A.1.3._adapted'!D30/'[1]Total_Energy_adapted'!D30*100))</f>
        <v>0.043209660629928585</v>
      </c>
      <c r="E30" s="123">
        <f>IF('[1]Total_Energy_adapted'!E30=0,"",IF('[1]A.1.3.'!E30="","",+'[1]A.1.3._adapted'!E30/'[1]Total_Energy_adapted'!E30*100))</f>
        <v>0.042783464758082056</v>
      </c>
      <c r="F30" s="120">
        <f>IF('[1]Total_Energy_adapted'!F30=0,"",IF('[1]A.1.3.'!F30="","",+'[1]A.1.3._adapted'!F30/'[1]Total_Energy_adapted'!F30*100))</f>
        <v>0.04236540006207665</v>
      </c>
      <c r="G30" s="123">
        <f>IF('[1]Total_Energy_adapted'!G30=0,"",IF('[1]A.1.3.'!G30="","",+'[1]A.1.3._adapted'!G30/'[1]Total_Energy_adapted'!G30*100))</f>
        <v>0.036826158394910276</v>
      </c>
      <c r="H30" s="123">
        <f>IF('[1]Total_Energy_adapted'!H30=0,"",IF('[1]A.1.3.'!H30="","",+'[1]A.1.3._adapted'!H30/'[1]Total_Energy_adapted'!H30*100))</f>
        <v>0.036555101338608315</v>
      </c>
      <c r="I30" s="123">
        <f>IF('[1]Total_Energy_adapted'!I30=0,"",IF('[1]A.1.3.'!I30="","",+'[1]A.1.3._adapted'!I30/'[1]Total_Energy_adapted'!I30*100))</f>
        <v>0.03893225471641358</v>
      </c>
      <c r="J30" s="123">
        <f>IF('[1]Total_Energy_adapted'!J30=0,"",IF('[1]A.1.3.'!J30="","",+'[1]A.1.3._adapted'!J30/'[1]Total_Energy_adapted'!J30*100))</f>
        <v>0.038410365850418404</v>
      </c>
      <c r="K30" s="123">
        <f>IF('[1]Total_Energy_adapted'!K30=0,"",IF('[1]A.1.3.'!K30="","",+'[1]A.1.3._adapted'!K30/'[1]Total_Energy_adapted'!K30*100))</f>
        <v>0.03513809519589712</v>
      </c>
      <c r="L30" s="123">
        <f>IF('[1]Total_Energy_adapted'!L30=0,"",IF('[1]A.1.3.'!L30="","",+'[1]A.1.3._adapted'!L30/'[1]Total_Energy_adapted'!L30*100))</f>
        <v>0.019047811077009542</v>
      </c>
      <c r="M30" s="123">
        <f>IF('[1]Total_Energy_adapted'!M30=0,"",IF('[1]A.1.3.'!M30="","",+'[1]A.1.3._adapted'!M30/'[1]Total_Energy_adapted'!M30*100))</f>
        <v>0.018378316223672767</v>
      </c>
      <c r="N30" s="120">
        <f>IF('[1]Total_Energy_adapted'!N30=0,"",IF('[1]A.1.3.'!N30="","",+'[1]A.1.3._adapted'!N30/'[1]Total_Energy_adapted'!N30*100))</f>
        <v>0.02153988477881779</v>
      </c>
      <c r="O30" s="123">
        <f>IF('[1]Total_Energy_adapted'!O30=0,"",IF('[1]A.1.3.'!O30="","",+'[1]A.1.3._adapted'!O30/'[1]Total_Energy_adapted'!O30*100))</f>
        <v>0.020733015428816073</v>
      </c>
      <c r="P30" s="123">
        <f>IF('[1]Total_Energy_adapted'!P30=0,"",IF('[1]A.1.3.'!P30="","",+'[1]A.1.3._adapted'!P30/'[1]Total_Energy_adapted'!P30*100))</f>
        <v>0.019161439268265957</v>
      </c>
      <c r="Q30" s="121">
        <f>IF('[1]Total_Energy_adapted'!Q30=0,"",IF('[1]A.1.3.'!Q30="","",+'[1]A.1.3._adapted'!Q30/'[1]Total_Energy_adapted'!Q30*100))</f>
        <v>0.018276062889898435</v>
      </c>
    </row>
    <row r="31" spans="1:17" ht="15">
      <c r="A31" s="61">
        <f>+A30+1</f>
        <v>19</v>
      </c>
      <c r="B31" s="71" t="s">
        <v>27</v>
      </c>
      <c r="C31" s="123">
        <f>IF('[1]Total_Energy_adapted'!C31=0,"",IF('[1]A.1.3.'!C31="","",+'[1]A.1.3._adapted'!C31/'[1]Total_Energy_adapted'!C31*100))</f>
        <v>0.1329254750801373</v>
      </c>
      <c r="D31" s="123">
        <f>IF('[1]Total_Energy_adapted'!D31=0,"",IF('[1]A.1.3.'!D31="","",+'[1]A.1.3._adapted'!D31/'[1]Total_Energy_adapted'!D31*100))</f>
        <v>0.1357320239108434</v>
      </c>
      <c r="E31" s="120">
        <f>IF('[1]Total_Energy_adapted'!E31=0,"",IF('[1]A.1.3.'!E31="","",+'[1]A.1.3._adapted'!E31/'[1]Total_Energy_adapted'!E31*100))</f>
        <v>0.12693430532128008</v>
      </c>
      <c r="F31" s="120">
        <f>IF('[1]Total_Energy_adapted'!F31=0,"",IF('[1]A.1.3.'!F31="","",+'[1]A.1.3._adapted'!F31/'[1]Total_Energy_adapted'!F31*100))</f>
        <v>0.12331127820738139</v>
      </c>
      <c r="G31" s="120">
        <f>IF('[1]Total_Energy_adapted'!G31=0,"",IF('[1]A.1.3.'!G31="","",+'[1]A.1.3._adapted'!G31/'[1]Total_Energy_adapted'!G31*100))</f>
        <v>0.11585221607252011</v>
      </c>
      <c r="H31" s="120">
        <f>IF('[1]Total_Energy_adapted'!H31=0,"",IF('[1]A.1.3.'!H31="","",+'[1]A.1.3._adapted'!H31/'[1]Total_Energy_adapted'!H31*100))</f>
        <v>0.10762131354724537</v>
      </c>
      <c r="I31" s="120">
        <f>IF('[1]Total_Energy_adapted'!I31=0,"",IF('[1]A.1.3.'!I31="","",+'[1]A.1.3._adapted'!I31/'[1]Total_Energy_adapted'!I31*100))</f>
        <v>0.1071784515449339</v>
      </c>
      <c r="J31" s="120">
        <f>IF('[1]Total_Energy_adapted'!J31=0,"",IF('[1]A.1.3.'!J31="","",+'[1]A.1.3._adapted'!J31/'[1]Total_Energy_adapted'!J31*100))</f>
        <v>0.10380335749414459</v>
      </c>
      <c r="K31" s="120">
        <f>IF('[1]Total_Energy_adapted'!K31=0,"",IF('[1]A.1.3.'!K31="","",+'[1]A.1.3._adapted'!K31/'[1]Total_Energy_adapted'!K31*100))</f>
        <v>0.09922418769500355</v>
      </c>
      <c r="L31" s="120">
        <f>IF('[1]Total_Energy_adapted'!L31=0,"",IF('[1]A.1.3.'!L31="","",+'[1]A.1.3._adapted'!L31/'[1]Total_Energy_adapted'!L31*100))</f>
        <v>0.09146421372031743</v>
      </c>
      <c r="M31" s="120">
        <f>IF('[1]Total_Energy_adapted'!M31=0,"",IF('[1]A.1.3.'!M31="","",+'[1]A.1.3._adapted'!M31/'[1]Total_Energy_adapted'!M31*100))</f>
        <v>0.08766190705845306</v>
      </c>
      <c r="N31" s="120">
        <f>IF('[1]Total_Energy_adapted'!N31=0,"",IF('[1]A.1.3.'!N31="","",+'[1]A.1.3._adapted'!N31/'[1]Total_Energy_adapted'!N31*100))</f>
        <v>0.08604771604871926</v>
      </c>
      <c r="O31" s="120">
        <f>IF('[1]Total_Energy_adapted'!O31=0,"",IF('[1]A.1.3.'!O31="","",+'[1]A.1.3._adapted'!O31/'[1]Total_Energy_adapted'!O31*100))</f>
        <v>0.0826155903975683</v>
      </c>
      <c r="P31" s="120">
        <f>IF('[1]Total_Energy_adapted'!P31=0,"",IF('[1]A.1.3.'!P31="","",+'[1]A.1.3._adapted'!P31/'[1]Total_Energy_adapted'!P31*100))</f>
        <v>0.08252924168881852</v>
      </c>
      <c r="Q31" s="121">
        <f>IF('[1]Total_Energy_adapted'!Q31=0,"",IF('[1]A.1.3.'!Q31="","",+'[1]A.1.3._adapted'!Q31/'[1]Total_Energy_adapted'!Q31*100))</f>
        <v>0.08116658169288014</v>
      </c>
    </row>
    <row r="32" spans="1:17" ht="15">
      <c r="A32" s="61">
        <f>+A31+1</f>
        <v>20</v>
      </c>
      <c r="B32" s="62" t="s">
        <v>28</v>
      </c>
      <c r="C32" s="123">
        <f>IF('[1]Total_Energy_adapted'!C32=0,"",IF('[1]A.1.3.'!C32="","",+'[1]A.1.3._adapted'!C32/'[1]Total_Energy_adapted'!C32*100))</f>
        <v>1.2346809867847615</v>
      </c>
      <c r="D32" s="123">
        <f>IF('[1]Total_Energy_adapted'!D32=0,"",IF('[1]A.1.3.'!D32="","",+'[1]A.1.3._adapted'!D32/'[1]Total_Energy_adapted'!D32*100))</f>
        <v>1.2990504739524544</v>
      </c>
      <c r="E32" s="123">
        <f>IF('[1]Total_Energy_adapted'!E32=0,"",IF('[1]A.1.3.'!E32="","",+'[1]A.1.3._adapted'!E32/'[1]Total_Energy_adapted'!E32*100))</f>
        <v>1.4288340312989831</v>
      </c>
      <c r="F32" s="123">
        <f>IF('[1]Total_Energy_adapted'!F32=0,"",IF('[1]A.1.3.'!F32="","",+'[1]A.1.3._adapted'!F32/'[1]Total_Energy_adapted'!F32*100))</f>
        <v>1.3776842388875936</v>
      </c>
      <c r="G32" s="123">
        <f>IF('[1]Total_Energy_adapted'!G32=0,"",IF('[1]A.1.3.'!G32="","",+'[1]A.1.3._adapted'!G32/'[1]Total_Energy_adapted'!G32*100))</f>
        <v>1.472791726856167</v>
      </c>
      <c r="H32" s="123">
        <f>IF('[1]Total_Energy_adapted'!H32=0,"",IF('[1]A.1.3.'!H32="","",+'[1]A.1.3._adapted'!H32/'[1]Total_Energy_adapted'!H32*100))</f>
        <v>1.39075005812354</v>
      </c>
      <c r="I32" s="123">
        <f>IF('[1]Total_Energy_adapted'!I32=0,"",IF('[1]A.1.3.'!I32="","",+'[1]A.1.3._adapted'!I32/'[1]Total_Energy_adapted'!I32*100))</f>
        <v>1.2592714634252271</v>
      </c>
      <c r="J32" s="123">
        <f>IF('[1]Total_Energy_adapted'!J32=0,"",IF('[1]A.1.3.'!J32="","",+'[1]A.1.3._adapted'!J32/'[1]Total_Energy_adapted'!J32*100))</f>
        <v>1.1760409631978521</v>
      </c>
      <c r="K32" s="123">
        <f>IF('[1]Total_Energy_adapted'!K32=0,"",IF('[1]A.1.3.'!K32="","",+'[1]A.1.3._adapted'!K32/'[1]Total_Energy_adapted'!K32*100))</f>
        <v>1.2281726773509718</v>
      </c>
      <c r="L32" s="123">
        <f>IF('[1]Total_Energy_adapted'!L32=0,"",IF('[1]A.1.3.'!L32="","",+'[1]A.1.3._adapted'!L32/'[1]Total_Energy_adapted'!L32*100))</f>
        <v>1.2391213065925197</v>
      </c>
      <c r="M32" s="123">
        <f>IF('[1]Total_Energy_adapted'!M32=0,"",IF('[1]A.1.3.'!M32="","",+'[1]A.1.3._adapted'!M32/'[1]Total_Energy_adapted'!M32*100))</f>
        <v>1.0980941950954188</v>
      </c>
      <c r="N32" s="123">
        <f>IF('[1]Total_Energy_adapted'!N32=0,"",IF('[1]A.1.3.'!N32="","",+'[1]A.1.3._adapted'!N32/'[1]Total_Energy_adapted'!N32*100))</f>
        <v>1.1846494106758458</v>
      </c>
      <c r="O32" s="123">
        <f>IF('[1]Total_Energy_adapted'!O32=0,"",IF('[1]A.1.3.'!O32="","",+'[1]A.1.3._adapted'!O32/'[1]Total_Energy_adapted'!O32*100))</f>
        <v>1.1665803567183277</v>
      </c>
      <c r="P32" s="123">
        <f>IF('[1]Total_Energy_adapted'!P32=0,"",IF('[1]A.1.3.'!P32="","",+'[1]A.1.3._adapted'!P32/'[1]Total_Energy_adapted'!P32*100))</f>
        <v>1.1177551770670342</v>
      </c>
      <c r="Q32" s="126">
        <f>IF('[1]Total_Energy_adapted'!Q32=0,"",IF('[1]A.1.3.'!Q32="","",+'[1]A.1.3._adapted'!Q32/'[1]Total_Energy_adapted'!Q32*100))</f>
        <v>1.1045687145185517</v>
      </c>
    </row>
    <row r="33" spans="1:17" ht="14.25">
      <c r="A33" s="67"/>
      <c r="B33" s="68" t="s">
        <v>29</v>
      </c>
      <c r="C33" s="124">
        <f>IF('[1]Total_Energy_adapted'!C33=0,"",IF('[1]A.1.3.'!C33="","",+'[1]A.1.3._adapted'!C33/'[1]Total_Energy_adapted'!C33*100))</f>
        <v>6.157382268126859</v>
      </c>
      <c r="D33" s="124">
        <f>IF('[1]Total_Energy_adapted'!D33=0,"",IF('[1]A.1.3.'!D33="","",+'[1]A.1.3._adapted'!D33/'[1]Total_Energy_adapted'!D33*100))</f>
        <v>5.796632630578451</v>
      </c>
      <c r="E33" s="124">
        <f>IF('[1]Total_Energy_adapted'!E33=0,"",IF('[1]A.1.3.'!E33="","",+'[1]A.1.3._adapted'!E33/'[1]Total_Energy_adapted'!E33*100))</f>
        <v>5.7260435388970565</v>
      </c>
      <c r="F33" s="124">
        <f>IF('[1]Total_Energy_adapted'!F33=0,"",IF('[1]A.1.3.'!F33="","",+'[1]A.1.3._adapted'!F33/'[1]Total_Energy_adapted'!F33*100))</f>
        <v>5.390130506232952</v>
      </c>
      <c r="G33" s="124">
        <f>IF('[1]Total_Energy_adapted'!G33=0,"",IF('[1]A.1.3.'!G33="","",+'[1]A.1.3._adapted'!G33/'[1]Total_Energy_adapted'!G33*100))</f>
        <v>4.778353197339074</v>
      </c>
      <c r="H33" s="124">
        <f>IF('[1]Total_Energy_adapted'!H33=0,"",IF('[1]A.1.3.'!H33="","",+'[1]A.1.3._adapted'!H33/'[1]Total_Energy_adapted'!H33*100))</f>
        <v>3.5889677668922086</v>
      </c>
      <c r="I33" s="124">
        <f>IF('[1]Total_Energy_adapted'!I33=0,"",IF('[1]A.1.3.'!I33="","",+'[1]A.1.3._adapted'!I33/'[1]Total_Energy_adapted'!I33*100))</f>
        <v>3.4331213811264027</v>
      </c>
      <c r="J33" s="124">
        <f>IF('[1]Total_Energy_adapted'!J33=0,"",IF('[1]A.1.3.'!J33="","",+'[1]A.1.3._adapted'!J33/'[1]Total_Energy_adapted'!J33*100))</f>
        <v>3.2941161501533984</v>
      </c>
      <c r="K33" s="124">
        <f>IF('[1]Total_Energy_adapted'!K33=0,"",IF('[1]A.1.3.'!K33="","",+'[1]A.1.3._adapted'!K33/'[1]Total_Energy_adapted'!K33*100))</f>
        <v>3.3046390057384323</v>
      </c>
      <c r="L33" s="124">
        <f>IF('[1]Total_Energy_adapted'!L33=0,"",IF('[1]A.1.3.'!L33="","",+'[1]A.1.3._adapted'!L33/'[1]Total_Energy_adapted'!L33*100))</f>
        <v>3.0015759273447027</v>
      </c>
      <c r="M33" s="124">
        <f>IF('[1]Total_Energy_adapted'!M33=0,"",IF('[1]A.1.3.'!M33="","",+'[1]A.1.3._adapted'!M33/'[1]Total_Energy_adapted'!M33*100))</f>
        <v>2.8462794074879576</v>
      </c>
      <c r="N33" s="124">
        <f>IF('[1]Total_Energy_adapted'!N33=0,"",IF('[1]A.1.3.'!N33="","",+'[1]A.1.3._adapted'!N33/'[1]Total_Energy_adapted'!N33*100))</f>
        <v>2.7680181875596235</v>
      </c>
      <c r="O33" s="124">
        <f>IF('[1]Total_Energy_adapted'!O33=0,"",IF('[1]A.1.3.'!O33="","",+'[1]A.1.3._adapted'!O33/'[1]Total_Energy_adapted'!O33*100))</f>
        <v>2.430719858693765</v>
      </c>
      <c r="P33" s="124">
        <f>IF('[1]Total_Energy_adapted'!P33=0,"",IF('[1]A.1.3.'!P33="","",+'[1]A.1.3._adapted'!P33/'[1]Total_Energy_adapted'!P33*100))</f>
        <v>2.4533941587030506</v>
      </c>
      <c r="Q33" s="125">
        <f>IF('[1]Total_Energy_adapted'!Q33=0,"",IF('[1]A.1.3.'!Q33="","",+'[1]A.1.3._adapted'!Q33/'[1]Total_Energy_adapted'!Q33*100))</f>
        <v>2.135954852302364</v>
      </c>
    </row>
    <row r="34" spans="1:17" ht="15">
      <c r="A34" s="61">
        <f>+A32+1</f>
        <v>21</v>
      </c>
      <c r="B34" s="71" t="s">
        <v>30</v>
      </c>
      <c r="C34" s="120">
        <f>IF('[1]Total_Energy_adapted'!C34=0,"",IF('[1]A.1.3.'!C34="","",+'[1]A.1.3._adapted'!C34/'[1]Total_Energy_adapted'!C34*100))</f>
      </c>
      <c r="D34" s="120">
        <f>IF('[1]Total_Energy_adapted'!D34=0,"",IF('[1]A.1.3.'!D34="","",+'[1]A.1.3._adapted'!D34/'[1]Total_Energy_adapted'!D34*100))</f>
      </c>
      <c r="E34" s="120">
        <f>IF('[1]Total_Energy_adapted'!E34=0,"",IF('[1]A.1.3.'!E34="","",+'[1]A.1.3._adapted'!E34/'[1]Total_Energy_adapted'!E34*100))</f>
      </c>
      <c r="F34" s="120">
        <f>IF('[1]Total_Energy_adapted'!F34=0,"",IF('[1]A.1.3.'!F34="","",+'[1]A.1.3._adapted'!F34/'[1]Total_Energy_adapted'!F34*100))</f>
      </c>
      <c r="G34" s="120">
        <f>IF('[1]Total_Energy_adapted'!G34=0,"",IF('[1]A.1.3.'!G34="","",+'[1]A.1.3._adapted'!G34/'[1]Total_Energy_adapted'!G34*100))</f>
      </c>
      <c r="H34" s="120">
        <f>IF('[1]Total_Energy_adapted'!H34=0,"",IF('[1]A.1.3.'!H34="","",+'[1]A.1.3._adapted'!H34/'[1]Total_Energy_adapted'!H34*100))</f>
      </c>
      <c r="I34" s="120">
        <f>IF('[1]Total_Energy_adapted'!I34=0,"",IF('[1]A.1.3.'!I34="","",+'[1]A.1.3._adapted'!I34/'[1]Total_Energy_adapted'!I34*100))</f>
      </c>
      <c r="J34" s="120">
        <f>IF('[1]Total_Energy_adapted'!J34=0,"",IF('[1]A.1.3.'!J34="","",+'[1]A.1.3._adapted'!J34/'[1]Total_Energy_adapted'!J34*100))</f>
      </c>
      <c r="K34" s="120">
        <f>IF('[1]Total_Energy_adapted'!K34=0,"",IF('[1]A.1.3.'!K34="","",+'[1]A.1.3._adapted'!K34/'[1]Total_Energy_adapted'!K34*100))</f>
      </c>
      <c r="L34" s="120">
        <f>IF('[1]Total_Energy_adapted'!L34=0,"",IF('[1]A.1.3.'!L34="","",+'[1]A.1.3._adapted'!L34/'[1]Total_Energy_adapted'!L34*100))</f>
      </c>
      <c r="M34" s="123">
        <f>IF('[1]Total_Energy_adapted'!M34=0,"",IF('[1]A.1.3.'!M34="","",+'[1]A.1.3._adapted'!M34/'[1]Total_Energy_adapted'!M34*100))</f>
      </c>
      <c r="N34" s="120">
        <f>IF('[1]Total_Energy_adapted'!N34=0,"",IF('[1]A.1.3.'!N34="","",+'[1]A.1.3._adapted'!N34/'[1]Total_Energy_adapted'!N34*100))</f>
      </c>
      <c r="O34" s="120">
        <f>IF('[1]Total_Energy_adapted'!O34=0,"",IF('[1]A.1.3.'!O34="","",+'[1]A.1.3._adapted'!O34/'[1]Total_Energy_adapted'!O34*100))</f>
      </c>
      <c r="P34" s="123">
        <f>IF('[1]Total_Energy_adapted'!P34=0,"",IF('[1]A.1.3.'!P34="","",+'[1]A.1.3._adapted'!P34/'[1]Total_Energy_adapted'!P34*100))</f>
      </c>
      <c r="Q34" s="126">
        <f>IF('[1]Total_Energy_adapted'!Q34=0,"",IF('[1]A.1.3.'!Q34="","",+'[1]A.1.3._adapted'!Q34/'[1]Total_Energy_adapted'!Q34*100))</f>
      </c>
    </row>
    <row r="35" spans="1:17" ht="16.5">
      <c r="A35" s="61">
        <f aca="true" t="shared" si="2" ref="A35:A50">+A34+1</f>
        <v>22</v>
      </c>
      <c r="B35" s="71" t="s">
        <v>82</v>
      </c>
      <c r="C35" s="127">
        <f>IF('[1]Total_Energy_adapted'!C35=0,"",IF('[1]A.1.3.'!C35="","",+'[1]A.1.3._adapted'!C35/'[1]Total_Energy_adapted'!C35*100))</f>
      </c>
      <c r="D35" s="127">
        <f>IF('[1]Total_Energy_adapted'!D35=0,"",IF('[1]A.1.3.'!D35="","",+'[1]A.1.3._adapted'!D35/'[1]Total_Energy_adapted'!D35*100))</f>
      </c>
      <c r="E35" s="127">
        <f>IF('[1]Total_Energy_adapted'!E35=0,"",IF('[1]A.1.3.'!E35="","",+'[1]A.1.3._adapted'!E35/'[1]Total_Energy_adapted'!E35*100))</f>
      </c>
      <c r="F35" s="127">
        <f>IF('[1]Total_Energy_adapted'!F35=0,"",IF('[1]A.1.3.'!F35="","",+'[1]A.1.3._adapted'!F35/'[1]Total_Energy_adapted'!F35*100))</f>
      </c>
      <c r="G35" s="127">
        <f>IF('[1]Total_Energy_adapted'!G35=0,"",IF('[1]A.1.3.'!G35="","",+'[1]A.1.3._adapted'!G35/'[1]Total_Energy_adapted'!G35*100))</f>
      </c>
      <c r="H35" s="127">
        <f>IF('[1]Total_Energy_adapted'!H35=0,"",IF('[1]A.1.3.'!H35="","",+'[1]A.1.3._adapted'!H35/'[1]Total_Energy_adapted'!H35*100))</f>
      </c>
      <c r="I35" s="127">
        <f>IF('[1]Total_Energy_adapted'!I35=0,"",IF('[1]A.1.3.'!I35="","",+'[1]A.1.3._adapted'!I35/'[1]Total_Energy_adapted'!I35*100))</f>
      </c>
      <c r="J35" s="127">
        <f>IF('[1]Total_Energy_adapted'!J35=0,"",IF('[1]A.1.3.'!J35="","",+'[1]A.1.3._adapted'!J35/'[1]Total_Energy_adapted'!J35*100))</f>
      </c>
      <c r="K35" s="127">
        <f>IF('[1]Total_Energy_adapted'!K35=0,"",IF('[1]A.1.3.'!K35="","",+'[1]A.1.3._adapted'!K35/'[1]Total_Energy_adapted'!K35*100))</f>
      </c>
      <c r="L35" s="127">
        <f>IF('[1]Total_Energy_adapted'!L35=0,"",IF('[1]A.1.3.'!L35="","",+'[1]A.1.3._adapted'!L35/'[1]Total_Energy_adapted'!L35*100))</f>
      </c>
      <c r="M35" s="127">
        <f>IF('[1]Total_Energy_adapted'!M35=0,"",IF('[1]A.1.3.'!M35="","",+'[1]A.1.3._adapted'!M35/'[1]Total_Energy_adapted'!M35*100))</f>
      </c>
      <c r="N35" s="127">
        <f>IF('[1]Total_Energy_adapted'!N35=0,"",IF('[1]A.1.3.'!N35="","",+'[1]A.1.3._adapted'!N35/'[1]Total_Energy_adapted'!N35*100))</f>
      </c>
      <c r="O35" s="127">
        <f>IF('[1]Total_Energy_adapted'!O35=0,"",IF('[1]A.1.3.'!O35="","",+'[1]A.1.3._adapted'!O35/'[1]Total_Energy_adapted'!O35*100))</f>
      </c>
      <c r="P35" s="127">
        <f>IF('[1]Total_Energy_adapted'!P35=0,"",IF('[1]A.1.3.'!P35="","",+'[1]A.1.3._adapted'!P35/'[1]Total_Energy_adapted'!P35*100))</f>
      </c>
      <c r="Q35" s="128">
        <f>IF('[1]Total_Energy_adapted'!Q35=0,"",IF('[1]A.1.3.'!Q35="","",+'[1]A.1.3._adapted'!Q35/'[1]Total_Energy_adapted'!Q35*100))</f>
      </c>
    </row>
    <row r="36" spans="1:17" ht="15">
      <c r="A36" s="61">
        <f t="shared" si="2"/>
        <v>23</v>
      </c>
      <c r="B36" s="62" t="s">
        <v>32</v>
      </c>
      <c r="C36" s="123">
        <f>IF('[1]Total_Energy_adapted'!C36=0,"",IF('[1]A.1.3.'!C36="","",+'[1]A.1.3._adapted'!C36/'[1]Total_Energy_adapted'!C36*100))</f>
      </c>
      <c r="D36" s="123">
        <f>IF('[1]Total_Energy_adapted'!D36=0,"",IF('[1]A.1.3.'!D36="","",+'[1]A.1.3._adapted'!D36/'[1]Total_Energy_adapted'!D36*100))</f>
      </c>
      <c r="E36" s="123">
        <f>IF('[1]Total_Energy_adapted'!E36=0,"",IF('[1]A.1.3.'!E36="","",+'[1]A.1.3._adapted'!E36/'[1]Total_Energy_adapted'!E36*100))</f>
      </c>
      <c r="F36" s="123">
        <f>IF('[1]Total_Energy_adapted'!F36=0,"",IF('[1]A.1.3.'!F36="","",+'[1]A.1.3._adapted'!F36/'[1]Total_Energy_adapted'!F36*100))</f>
      </c>
      <c r="G36" s="123">
        <f>IF('[1]Total_Energy_adapted'!G36=0,"",IF('[1]A.1.3.'!G36="","",+'[1]A.1.3._adapted'!G36/'[1]Total_Energy_adapted'!G36*100))</f>
      </c>
      <c r="H36" s="123">
        <f>IF('[1]Total_Energy_adapted'!H36=0,"",IF('[1]A.1.3.'!H36="","",+'[1]A.1.3._adapted'!H36/'[1]Total_Energy_adapted'!H36*100))</f>
      </c>
      <c r="I36" s="123">
        <f>IF('[1]Total_Energy_adapted'!I36=0,"",IF('[1]A.1.3.'!I36="","",+'[1]A.1.3._adapted'!I36/'[1]Total_Energy_adapted'!I36*100))</f>
      </c>
      <c r="J36" s="123">
        <f>IF('[1]Total_Energy_adapted'!J36=0,"",IF('[1]A.1.3.'!J36="","",+'[1]A.1.3._adapted'!J36/'[1]Total_Energy_adapted'!J36*100))</f>
      </c>
      <c r="K36" s="123">
        <f>IF('[1]Total_Energy_adapted'!K36=0,"",IF('[1]A.1.3.'!K36="","",+'[1]A.1.3._adapted'!K36/'[1]Total_Energy_adapted'!K36*100))</f>
      </c>
      <c r="L36" s="123">
        <f>IF('[1]Total_Energy_adapted'!L36=0,"",IF('[1]A.1.3.'!L36="","",+'[1]A.1.3._adapted'!L36/'[1]Total_Energy_adapted'!L36*100))</f>
      </c>
      <c r="M36" s="123">
        <f>IF('[1]Total_Energy_adapted'!M36=0,"",IF('[1]A.1.3.'!M36="","",+'[1]A.1.3._adapted'!M36/'[1]Total_Energy_adapted'!M36*100))</f>
      </c>
      <c r="N36" s="123">
        <f>IF('[1]Total_Energy_adapted'!N36=0,"",IF('[1]A.1.3.'!N36="","",+'[1]A.1.3._adapted'!N36/'[1]Total_Energy_adapted'!N36*100))</f>
      </c>
      <c r="O36" s="123">
        <f>IF('[1]Total_Energy_adapted'!O36=0,"",IF('[1]A.1.3.'!O36="","",+'[1]A.1.3._adapted'!O36/'[1]Total_Energy_adapted'!O36*100))</f>
      </c>
      <c r="P36" s="123">
        <f>IF('[1]Total_Energy_adapted'!P36=0,"",IF('[1]A.1.3.'!P36="","",+'[1]A.1.3._adapted'!P36/'[1]Total_Energy_adapted'!P36*100))</f>
      </c>
      <c r="Q36" s="121">
        <f>IF('[1]Total_Energy_adapted'!Q36=0,"",IF('[1]A.1.3.'!Q36="","",+'[1]A.1.3._adapted'!Q36/'[1]Total_Energy_adapted'!Q36*100))</f>
      </c>
    </row>
    <row r="37" spans="1:17" ht="17.25">
      <c r="A37" s="61">
        <f t="shared" si="2"/>
        <v>24</v>
      </c>
      <c r="B37" s="71" t="s">
        <v>83</v>
      </c>
      <c r="C37" s="127">
        <f>IF('[1]Total_Energy_adapted'!C37=0,"",IF('[1]A.1.3.'!C37="","",+'[1]A.1.3._adapted'!C37/'[1]Total_Energy_adapted'!C37*100))</f>
      </c>
      <c r="D37" s="127">
        <f>IF('[1]Total_Energy_adapted'!D37=0,"",IF('[1]A.1.3.'!D37="","",+'[1]A.1.3._adapted'!D37/'[1]Total_Energy_adapted'!D37*100))</f>
      </c>
      <c r="E37" s="127">
        <f>IF('[1]Total_Energy_adapted'!E37=0,"",IF('[1]A.1.3.'!E37="","",+'[1]A.1.3._adapted'!E37/'[1]Total_Energy_adapted'!E37*100))</f>
      </c>
      <c r="F37" s="127">
        <f>IF('[1]Total_Energy_adapted'!F37=0,"",IF('[1]A.1.3.'!F37="","",+'[1]A.1.3._adapted'!F37/'[1]Total_Energy_adapted'!F37*100))</f>
      </c>
      <c r="G37" s="127">
        <f>IF('[1]Total_Energy_adapted'!G37=0,"",IF('[1]A.1.3.'!G37="","",+'[1]A.1.3._adapted'!G37/'[1]Total_Energy_adapted'!G37*100))</f>
      </c>
      <c r="H37" s="127">
        <f>IF('[1]Total_Energy_adapted'!H37=0,"",IF('[1]A.1.3.'!H37="","",+'[1]A.1.3._adapted'!H37/'[1]Total_Energy_adapted'!H37*100))</f>
      </c>
      <c r="I37" s="127">
        <f>IF('[1]Total_Energy_adapted'!I37=0,"",IF('[1]A.1.3.'!I37="","",+'[1]A.1.3._adapted'!I37/'[1]Total_Energy_adapted'!I37*100))</f>
      </c>
      <c r="J37" s="127">
        <f>IF('[1]Total_Energy_adapted'!J37=0,"",IF('[1]A.1.3.'!J37="","",+'[1]A.1.3._adapted'!J37/'[1]Total_Energy_adapted'!J37*100))</f>
      </c>
      <c r="K37" s="127">
        <f>IF('[1]Total_Energy_adapted'!K37=0,"",IF('[1]A.1.3.'!K37="","",+'[1]A.1.3._adapted'!K37/'[1]Total_Energy_adapted'!K37*100))</f>
      </c>
      <c r="L37" s="127">
        <f>IF('[1]Total_Energy_adapted'!L37=0,"",IF('[1]A.1.3.'!L37="","",+'[1]A.1.3._adapted'!L37/'[1]Total_Energy_adapted'!L37*100))</f>
      </c>
      <c r="M37" s="127">
        <f>IF('[1]Total_Energy_adapted'!M37=0,"",IF('[1]A.1.3.'!M37="","",+'[1]A.1.3._adapted'!M37/'[1]Total_Energy_adapted'!M37*100))</f>
      </c>
      <c r="N37" s="127">
        <f>IF('[1]Total_Energy_adapted'!N37=0,"",IF('[1]A.1.3.'!N37="","",+'[1]A.1.3._adapted'!N37/'[1]Total_Energy_adapted'!N37*100))</f>
      </c>
      <c r="O37" s="120">
        <f>IF('[1]Total_Energy_adapted'!O37=0,"",IF('[1]A.1.3.'!O37="","",+'[1]A.1.3._adapted'!O37/'[1]Total_Energy_adapted'!O37*100))</f>
      </c>
      <c r="P37" s="123">
        <f>IF('[1]Total_Energy_adapted'!P37=0,"",IF('[1]A.1.3.'!P37="","",+'[1]A.1.3._adapted'!P37/'[1]Total_Energy_adapted'!P37*100))</f>
      </c>
      <c r="Q37" s="126">
        <f>IF('[1]Total_Energy_adapted'!Q37=0,"",IF('[1]A.1.3.'!Q37="","",+'[1]A.1.3._adapted'!Q37/'[1]Total_Energy_adapted'!Q37*100))</f>
      </c>
    </row>
    <row r="38" spans="1:17" ht="15">
      <c r="A38" s="84">
        <f t="shared" si="2"/>
        <v>25</v>
      </c>
      <c r="B38" s="85" t="s">
        <v>34</v>
      </c>
      <c r="C38" s="123">
        <f>IF('[1]Total_Energy_adapted'!C38=0,"",IF('[1]A.1.3.'!C38="","",+'[1]A.1.3._adapted'!C38/'[1]Total_Energy_adapted'!C38*100))</f>
      </c>
      <c r="D38" s="123">
        <f>IF('[1]Total_Energy_adapted'!D38=0,"",IF('[1]A.1.3.'!D38="","",+'[1]A.1.3._adapted'!D38/'[1]Total_Energy_adapted'!D38*100))</f>
      </c>
      <c r="E38" s="123">
        <f>IF('[1]Total_Energy_adapted'!E38=0,"",IF('[1]A.1.3.'!E38="","",+'[1]A.1.3._adapted'!E38/'[1]Total_Energy_adapted'!E38*100))</f>
      </c>
      <c r="F38" s="123">
        <f>IF('[1]Total_Energy_adapted'!F38=0,"",IF('[1]A.1.3.'!F38="","",+'[1]A.1.3._adapted'!F38/'[1]Total_Energy_adapted'!F38*100))</f>
      </c>
      <c r="G38" s="123">
        <f>IF('[1]Total_Energy_adapted'!G38=0,"",IF('[1]A.1.3.'!G38="","",+'[1]A.1.3._adapted'!G38/'[1]Total_Energy_adapted'!G38*100))</f>
      </c>
      <c r="H38" s="123">
        <f>IF('[1]Total_Energy_adapted'!H38=0,"",IF('[1]A.1.3.'!H38="","",+'[1]A.1.3._adapted'!H38/'[1]Total_Energy_adapted'!H38*100))</f>
      </c>
      <c r="I38" s="123">
        <f>IF('[1]Total_Energy_adapted'!I38=0,"",IF('[1]A.1.3.'!I38="","",+'[1]A.1.3._adapted'!I38/'[1]Total_Energy_adapted'!I38*100))</f>
      </c>
      <c r="J38" s="123">
        <f>IF('[1]Total_Energy_adapted'!J38=0,"",IF('[1]A.1.3.'!J38="","",+'[1]A.1.3._adapted'!J38/'[1]Total_Energy_adapted'!J38*100))</f>
      </c>
      <c r="K38" s="123">
        <f>IF('[1]Total_Energy_adapted'!K38=0,"",IF('[1]A.1.3.'!K38="","",+'[1]A.1.3._adapted'!K38/'[1]Total_Energy_adapted'!K38*100))</f>
      </c>
      <c r="L38" s="123">
        <f>IF('[1]Total_Energy_adapted'!L38=0,"",IF('[1]A.1.3.'!L38="","",+'[1]A.1.3._adapted'!L38/'[1]Total_Energy_adapted'!L38*100))</f>
      </c>
      <c r="M38" s="123">
        <f>IF('[1]Total_Energy_adapted'!M38=0,"",IF('[1]A.1.3.'!M38="","",+'[1]A.1.3._adapted'!M38/'[1]Total_Energy_adapted'!M38*100))</f>
      </c>
      <c r="N38" s="123">
        <f>IF('[1]Total_Energy_adapted'!N38=0,"",IF('[1]A.1.3.'!N38="","",+'[1]A.1.3._adapted'!N38/'[1]Total_Energy_adapted'!N38*100))</f>
      </c>
      <c r="O38" s="123">
        <f>IF('[1]Total_Energy_adapted'!O38=0,"",IF('[1]A.1.3.'!O38="","",+'[1]A.1.3._adapted'!O38/'[1]Total_Energy_adapted'!O38*100))</f>
      </c>
      <c r="P38" s="123">
        <f>IF('[1]Total_Energy_adapted'!P38=0,"",IF('[1]A.1.3.'!P38="","",+'[1]A.1.3._adapted'!P38/'[1]Total_Energy_adapted'!P38*100))</f>
      </c>
      <c r="Q38" s="126">
        <f>IF('[1]Total_Energy_adapted'!Q38=0,"",IF('[1]A.1.3.'!Q38="","",+'[1]A.1.3._adapted'!Q38/'[1]Total_Energy_adapted'!Q38*100))</f>
      </c>
    </row>
    <row r="39" spans="1:17" ht="17.25">
      <c r="A39" s="84">
        <f t="shared" si="2"/>
        <v>26</v>
      </c>
      <c r="B39" s="86" t="s">
        <v>84</v>
      </c>
      <c r="C39" s="120">
        <f>IF('[1]Total_Energy_adapted'!C39=0,"",IF('[1]A.1.3.'!C39="","",+'[1]A.1.3._adapted'!C39/'[1]Total_Energy_adapted'!C39*100))</f>
      </c>
      <c r="D39" s="120">
        <f>IF('[1]Total_Energy_adapted'!D39=0,"",IF('[1]A.1.3.'!D39="","",+'[1]A.1.3._adapted'!D39/'[1]Total_Energy_adapted'!D39*100))</f>
      </c>
      <c r="E39" s="123">
        <f>IF('[1]Total_Energy_adapted'!E39=0,"",IF('[1]A.1.3.'!E39="","",+'[1]A.1.3._adapted'!E39/'[1]Total_Energy_adapted'!E39*100))</f>
      </c>
      <c r="F39" s="123">
        <f>IF('[1]Total_Energy_adapted'!F39=0,"",IF('[1]A.1.3.'!F39="","",+'[1]A.1.3._adapted'!F39/'[1]Total_Energy_adapted'!F39*100))</f>
      </c>
      <c r="G39" s="123">
        <f>IF('[1]Total_Energy_adapted'!G39=0,"",IF('[1]A.1.3.'!G39="","",+'[1]A.1.3._adapted'!G39/'[1]Total_Energy_adapted'!G39*100))</f>
      </c>
      <c r="H39" s="123">
        <f>IF('[1]Total_Energy_adapted'!H39=0,"",IF('[1]A.1.3.'!H39="","",+'[1]A.1.3._adapted'!H39/'[1]Total_Energy_adapted'!H39*100))</f>
      </c>
      <c r="I39" s="123">
        <f>IF('[1]Total_Energy_adapted'!I39=0,"",IF('[1]A.1.3.'!I39="","",+'[1]A.1.3._adapted'!I39/'[1]Total_Energy_adapted'!I39*100))</f>
      </c>
      <c r="J39" s="123">
        <f>IF('[1]Total_Energy_adapted'!J39=0,"",IF('[1]A.1.3.'!J39="","",+'[1]A.1.3._adapted'!J39/'[1]Total_Energy_adapted'!J39*100))</f>
      </c>
      <c r="K39" s="123">
        <f>IF('[1]Total_Energy_adapted'!K39=0,"",IF('[1]A.1.3.'!K39="","",+'[1]A.1.3._adapted'!K39/'[1]Total_Energy_adapted'!K39*100))</f>
      </c>
      <c r="L39" s="123">
        <f>IF('[1]Total_Energy_adapted'!L39=0,"",IF('[1]A.1.3.'!L39="","",+'[1]A.1.3._adapted'!L39/'[1]Total_Energy_adapted'!L39*100))</f>
      </c>
      <c r="M39" s="123">
        <f>IF('[1]Total_Energy_adapted'!M39=0,"",IF('[1]A.1.3.'!M39="","",+'[1]A.1.3._adapted'!M39/'[1]Total_Energy_adapted'!M39*100))</f>
      </c>
      <c r="N39" s="123">
        <f>IF('[1]Total_Energy_adapted'!N39=0,"",IF('[1]A.1.3.'!N39="","",+'[1]A.1.3._adapted'!N39/'[1]Total_Energy_adapted'!N39*100))</f>
      </c>
      <c r="O39" s="123">
        <f>IF('[1]Total_Energy_adapted'!O39=0,"",IF('[1]A.1.3.'!O39="","",+'[1]A.1.3._adapted'!O39/'[1]Total_Energy_adapted'!O39*100))</f>
      </c>
      <c r="P39" s="123">
        <f>IF('[1]Total_Energy_adapted'!P39=0,"",IF('[1]A.1.3.'!P39="","",+'[1]A.1.3._adapted'!P39/'[1]Total_Energy_adapted'!P39*100))</f>
      </c>
      <c r="Q39" s="126">
        <f>IF('[1]Total_Energy_adapted'!Q39=0,"",IF('[1]A.1.3.'!Q39="","",+'[1]A.1.3._adapted'!Q39/'[1]Total_Energy_adapted'!Q39*100))</f>
      </c>
    </row>
    <row r="40" spans="1:17" ht="17.25">
      <c r="A40" s="84">
        <f t="shared" si="2"/>
        <v>27</v>
      </c>
      <c r="B40" s="86" t="s">
        <v>85</v>
      </c>
      <c r="C40" s="127">
        <f>IF('[1]Total_Energy_adapted'!C40=0,"",IF('[1]A.1.3.'!C40="","",+'[1]A.1.3._adapted'!C40/'[1]Total_Energy_adapted'!C40*100))</f>
      </c>
      <c r="D40" s="127">
        <f>IF('[1]Total_Energy_adapted'!D40=0,"",IF('[1]A.1.3.'!D40="","",+'[1]A.1.3._adapted'!D40/'[1]Total_Energy_adapted'!D40*100))</f>
      </c>
      <c r="E40" s="127">
        <f>IF('[1]Total_Energy_adapted'!E40=0,"",IF('[1]A.1.3.'!E40="","",+'[1]A.1.3._adapted'!E40/'[1]Total_Energy_adapted'!E40*100))</f>
      </c>
      <c r="F40" s="127">
        <f>IF('[1]Total_Energy_adapted'!F40=0,"",IF('[1]A.1.3.'!F40="","",+'[1]A.1.3._adapted'!F40/'[1]Total_Energy_adapted'!F40*100))</f>
      </c>
      <c r="G40" s="127">
        <f>IF('[1]Total_Energy_adapted'!G40=0,"",IF('[1]A.1.3.'!G40="","",+'[1]A.1.3._adapted'!G40/'[1]Total_Energy_adapted'!G40*100))</f>
      </c>
      <c r="H40" s="127">
        <f>IF('[1]Total_Energy_adapted'!H40=0,"",IF('[1]A.1.3.'!H40="","",+'[1]A.1.3._adapted'!H40/'[1]Total_Energy_adapted'!H40*100))</f>
      </c>
      <c r="I40" s="127">
        <f>IF('[1]Total_Energy_adapted'!I40=0,"",IF('[1]A.1.3.'!I40="","",+'[1]A.1.3._adapted'!I40/'[1]Total_Energy_adapted'!I40*100))</f>
      </c>
      <c r="J40" s="127">
        <f>IF('[1]Total_Energy_adapted'!J40=0,"",IF('[1]A.1.3.'!J40="","",+'[1]A.1.3._adapted'!J40/'[1]Total_Energy_adapted'!J40*100))</f>
      </c>
      <c r="K40" s="127">
        <f>IF('[1]Total_Energy_adapted'!K40=0,"",IF('[1]A.1.3.'!K40="","",+'[1]A.1.3._adapted'!K40/'[1]Total_Energy_adapted'!K40*100))</f>
      </c>
      <c r="L40" s="127">
        <f>IF('[1]Total_Energy_adapted'!L40=0,"",IF('[1]A.1.3.'!L40="","",+'[1]A.1.3._adapted'!L40/'[1]Total_Energy_adapted'!L40*100))</f>
      </c>
      <c r="M40" s="127">
        <f>IF('[1]Total_Energy_adapted'!M40=0,"",IF('[1]A.1.3.'!M40="","",+'[1]A.1.3._adapted'!M40/'[1]Total_Energy_adapted'!M40*100))</f>
      </c>
      <c r="N40" s="127">
        <f>IF('[1]Total_Energy_adapted'!N40=0,"",IF('[1]A.1.3.'!N40="","",+'[1]A.1.3._adapted'!N40/'[1]Total_Energy_adapted'!N40*100))</f>
      </c>
      <c r="O40" s="123">
        <f>IF('[1]Total_Energy_adapted'!O40=0,"",IF('[1]A.1.3.'!O40="","",+'[1]A.1.3._adapted'!O40/'[1]Total_Energy_adapted'!O40*100))</f>
      </c>
      <c r="P40" s="123">
        <f>IF('[1]Total_Energy_adapted'!P40=0,"",IF('[1]A.1.3.'!P40="","",+'[1]A.1.3._adapted'!P40/'[1]Total_Energy_adapted'!P40*100))</f>
      </c>
      <c r="Q40" s="121">
        <f>IF('[1]Total_Energy_adapted'!Q40=0,"",IF('[1]A.1.3.'!Q40="","",+'[1]A.1.3._adapted'!Q40/'[1]Total_Energy_adapted'!Q40*100))</f>
      </c>
    </row>
    <row r="41" spans="1:17" ht="16.5">
      <c r="A41" s="84">
        <f t="shared" si="2"/>
        <v>28</v>
      </c>
      <c r="B41" s="86" t="s">
        <v>86</v>
      </c>
      <c r="C41" s="127">
        <f>IF('[1]Total_Energy_adapted'!C41=0,"",IF('[1]A.1.3.'!C41="","",+'[1]A.1.3._adapted'!C41/'[1]Total_Energy_adapted'!C41*100))</f>
      </c>
      <c r="D41" s="127">
        <f>IF('[1]Total_Energy_adapted'!D41=0,"",IF('[1]A.1.3.'!D41="","",+'[1]A.1.3._adapted'!D41/'[1]Total_Energy_adapted'!D41*100))</f>
      </c>
      <c r="E41" s="127">
        <f>IF('[1]Total_Energy_adapted'!E41=0,"",IF('[1]A.1.3.'!E41="","",+'[1]A.1.3._adapted'!E41/'[1]Total_Energy_adapted'!E41*100))</f>
      </c>
      <c r="F41" s="127">
        <f>IF('[1]Total_Energy_adapted'!F41=0,"",IF('[1]A.1.3.'!F41="","",+'[1]A.1.3._adapted'!F41/'[1]Total_Energy_adapted'!F41*100))</f>
      </c>
      <c r="G41" s="127">
        <f>IF('[1]Total_Energy_adapted'!G41=0,"",IF('[1]A.1.3.'!G41="","",+'[1]A.1.3._adapted'!G41/'[1]Total_Energy_adapted'!G41*100))</f>
      </c>
      <c r="H41" s="127">
        <f>IF('[1]Total_Energy_adapted'!H41=0,"",IF('[1]A.1.3.'!H41="","",+'[1]A.1.3._adapted'!H41/'[1]Total_Energy_adapted'!H41*100))</f>
      </c>
      <c r="I41" s="127">
        <f>IF('[1]Total_Energy_adapted'!I41=0,"",IF('[1]A.1.3.'!I41="","",+'[1]A.1.3._adapted'!I41/'[1]Total_Energy_adapted'!I41*100))</f>
      </c>
      <c r="J41" s="127">
        <f>IF('[1]Total_Energy_adapted'!J41=0,"",IF('[1]A.1.3.'!J41="","",+'[1]A.1.3._adapted'!J41/'[1]Total_Energy_adapted'!J41*100))</f>
      </c>
      <c r="K41" s="127">
        <f>IF('[1]Total_Energy_adapted'!K41=0,"",IF('[1]A.1.3.'!K41="","",+'[1]A.1.3._adapted'!K41/'[1]Total_Energy_adapted'!K41*100))</f>
      </c>
      <c r="L41" s="127">
        <f>IF('[1]Total_Energy_adapted'!L41=0,"",IF('[1]A.1.3.'!L41="","",+'[1]A.1.3._adapted'!L41/'[1]Total_Energy_adapted'!L41*100))</f>
      </c>
      <c r="M41" s="127">
        <f>IF('[1]Total_Energy_adapted'!M41=0,"",IF('[1]A.1.3.'!M41="","",+'[1]A.1.3._adapted'!M41/'[1]Total_Energy_adapted'!M41*100))</f>
      </c>
      <c r="N41" s="127">
        <f>IF('[1]Total_Energy_adapted'!N41=0,"",IF('[1]A.1.3.'!N41="","",+'[1]A.1.3._adapted'!N41/'[1]Total_Energy_adapted'!N41*100))</f>
      </c>
      <c r="O41" s="127">
        <f>IF('[1]Total_Energy_adapted'!O41=0,"",IF('[1]A.1.3.'!O41="","",+'[1]A.1.3._adapted'!O41/'[1]Total_Energy_adapted'!O41*100))</f>
      </c>
      <c r="P41" s="127">
        <f>IF('[1]Total_Energy_adapted'!P41=0,"",IF('[1]A.1.3.'!P41="","",+'[1]A.1.3._adapted'!P41/'[1]Total_Energy_adapted'!P41*100))</f>
      </c>
      <c r="Q41" s="128">
        <f>IF('[1]Total_Energy_adapted'!Q41=0,"",IF('[1]A.1.3.'!Q41="","",+'[1]A.1.3._adapted'!Q41/'[1]Total_Energy_adapted'!Q41*100))</f>
      </c>
    </row>
    <row r="42" spans="1:17" ht="15">
      <c r="A42" s="84">
        <f t="shared" si="2"/>
        <v>29</v>
      </c>
      <c r="B42" s="85" t="s">
        <v>38</v>
      </c>
      <c r="C42" s="123">
        <f>IF('[1]Total_Energy_adapted'!C42=0,"",IF('[1]A.1.3.'!C42="","",+'[1]A.1.3._adapted'!C42/'[1]Total_Energy_adapted'!C42*100))</f>
      </c>
      <c r="D42" s="123">
        <f>IF('[1]Total_Energy_adapted'!D42=0,"",IF('[1]A.1.3.'!D42="","",+'[1]A.1.3._adapted'!D42/'[1]Total_Energy_adapted'!D42*100))</f>
      </c>
      <c r="E42" s="123">
        <f>IF('[1]Total_Energy_adapted'!E42=0,"",IF('[1]A.1.3.'!E42="","",+'[1]A.1.3._adapted'!E42/'[1]Total_Energy_adapted'!E42*100))</f>
      </c>
      <c r="F42" s="123">
        <f>IF('[1]Total_Energy_adapted'!F42=0,"",IF('[1]A.1.3.'!F42="","",+'[1]A.1.3._adapted'!F42/'[1]Total_Energy_adapted'!F42*100))</f>
      </c>
      <c r="G42" s="123">
        <f>IF('[1]Total_Energy_adapted'!G42=0,"",IF('[1]A.1.3.'!G42="","",+'[1]A.1.3._adapted'!G42/'[1]Total_Energy_adapted'!G42*100))</f>
      </c>
      <c r="H42" s="123">
        <f>IF('[1]Total_Energy_adapted'!H42=0,"",IF('[1]A.1.3.'!H42="","",+'[1]A.1.3._adapted'!H42/'[1]Total_Energy_adapted'!H42*100))</f>
      </c>
      <c r="I42" s="123">
        <f>IF('[1]Total_Energy_adapted'!I42=0,"",IF('[1]A.1.3.'!I42="","",+'[1]A.1.3._adapted'!I42/'[1]Total_Energy_adapted'!I42*100))</f>
      </c>
      <c r="J42" s="123">
        <f>IF('[1]Total_Energy_adapted'!J42=0,"",IF('[1]A.1.3.'!J42="","",+'[1]A.1.3._adapted'!J42/'[1]Total_Energy_adapted'!J42*100))</f>
      </c>
      <c r="K42" s="123">
        <f>IF('[1]Total_Energy_adapted'!K42=0,"",IF('[1]A.1.3.'!K42="","",+'[1]A.1.3._adapted'!K42/'[1]Total_Energy_adapted'!K42*100))</f>
      </c>
      <c r="L42" s="123">
        <f>IF('[1]Total_Energy_adapted'!L42=0,"",IF('[1]A.1.3.'!L42="","",+'[1]A.1.3._adapted'!L42/'[1]Total_Energy_adapted'!L42*100))</f>
      </c>
      <c r="M42" s="123">
        <f>IF('[1]Total_Energy_adapted'!M42=0,"",IF('[1]A.1.3.'!M42="","",+'[1]A.1.3._adapted'!M42/'[1]Total_Energy_adapted'!M42*100))</f>
      </c>
      <c r="N42" s="123">
        <f>IF('[1]Total_Energy_adapted'!N42=0,"",IF('[1]A.1.3.'!N42="","",+'[1]A.1.3._adapted'!N42/'[1]Total_Energy_adapted'!N42*100))</f>
      </c>
      <c r="O42" s="123">
        <f>IF('[1]Total_Energy_adapted'!O42=0,"",IF('[1]A.1.3.'!O42="","",+'[1]A.1.3._adapted'!O42/'[1]Total_Energy_adapted'!O42*100))</f>
      </c>
      <c r="P42" s="123">
        <f>IF('[1]Total_Energy_adapted'!P42=0,"",IF('[1]A.1.3.'!P42="","",+'[1]A.1.3._adapted'!P42/'[1]Total_Energy_adapted'!P42*100))</f>
      </c>
      <c r="Q42" s="126">
        <f>IF('[1]Total_Energy_adapted'!Q42=0,"",IF('[1]A.1.3.'!Q42="","",+'[1]A.1.3._adapted'!Q42/'[1]Total_Energy_adapted'!Q42*100))</f>
      </c>
    </row>
    <row r="43" spans="1:17" ht="14.25">
      <c r="A43" s="84">
        <f t="shared" si="2"/>
        <v>30</v>
      </c>
      <c r="B43" s="85" t="s">
        <v>39</v>
      </c>
      <c r="C43" s="127">
        <f>IF('[1]Total_Energy_adapted'!C43=0,"",IF('[1]A.1.3.'!C43="","",+'[1]A.1.3._adapted'!C43/'[1]Total_Energy_adapted'!C43*100))</f>
      </c>
      <c r="D43" s="127">
        <f>IF('[1]Total_Energy_adapted'!D43=0,"",IF('[1]A.1.3.'!D43="","",+'[1]A.1.3._adapted'!D43/'[1]Total_Energy_adapted'!D43*100))</f>
      </c>
      <c r="E43" s="127">
        <f>IF('[1]Total_Energy_adapted'!E43=0,"",IF('[1]A.1.3.'!E43="","",+'[1]A.1.3._adapted'!E43/'[1]Total_Energy_adapted'!E43*100))</f>
      </c>
      <c r="F43" s="127">
        <f>IF('[1]Total_Energy_adapted'!F43=0,"",IF('[1]A.1.3.'!F43="","",+'[1]A.1.3._adapted'!F43/'[1]Total_Energy_adapted'!F43*100))</f>
      </c>
      <c r="G43" s="127">
        <f>IF('[1]Total_Energy_adapted'!G43=0,"",IF('[1]A.1.3.'!G43="","",+'[1]A.1.3._adapted'!G43/'[1]Total_Energy_adapted'!G43*100))</f>
      </c>
      <c r="H43" s="127">
        <f>IF('[1]Total_Energy_adapted'!H43=0,"",IF('[1]A.1.3.'!H43="","",+'[1]A.1.3._adapted'!H43/'[1]Total_Energy_adapted'!H43*100))</f>
      </c>
      <c r="I43" s="127">
        <f>IF('[1]Total_Energy_adapted'!I43=0,"",IF('[1]A.1.3.'!I43="","",+'[1]A.1.3._adapted'!I43/'[1]Total_Energy_adapted'!I43*100))</f>
      </c>
      <c r="J43" s="127">
        <f>IF('[1]Total_Energy_adapted'!J43=0,"",IF('[1]A.1.3.'!J43="","",+'[1]A.1.3._adapted'!J43/'[1]Total_Energy_adapted'!J43*100))</f>
      </c>
      <c r="K43" s="127">
        <f>IF('[1]Total_Energy_adapted'!K43=0,"",IF('[1]A.1.3.'!K43="","",+'[1]A.1.3._adapted'!K43/'[1]Total_Energy_adapted'!K43*100))</f>
      </c>
      <c r="L43" s="127">
        <f>IF('[1]Total_Energy_adapted'!L43=0,"",IF('[1]A.1.3.'!L43="","",+'[1]A.1.3._adapted'!L43/'[1]Total_Energy_adapted'!L43*100))</f>
      </c>
      <c r="M43" s="127">
        <f>IF('[1]Total_Energy_adapted'!M43=0,"",IF('[1]A.1.3.'!M43="","",+'[1]A.1.3._adapted'!M43/'[1]Total_Energy_adapted'!M43*100))</f>
      </c>
      <c r="N43" s="127">
        <f>IF('[1]Total_Energy_adapted'!N43=0,"",IF('[1]A.1.3.'!N43="","",+'[1]A.1.3._adapted'!N43/'[1]Total_Energy_adapted'!N43*100))</f>
      </c>
      <c r="O43" s="127">
        <f>IF('[1]Total_Energy_adapted'!O43=0,"",IF('[1]A.1.3.'!O43="","",+'[1]A.1.3._adapted'!O43/'[1]Total_Energy_adapted'!O43*100))</f>
      </c>
      <c r="P43" s="127">
        <f>IF('[1]Total_Energy_adapted'!P43=0,"",IF('[1]A.1.3.'!P43="","",+'[1]A.1.3._adapted'!P43/'[1]Total_Energy_adapted'!P43*100))</f>
      </c>
      <c r="Q43" s="128">
        <f>IF('[1]Total_Energy_adapted'!Q43=0,"",IF('[1]A.1.3.'!Q43="","",+'[1]A.1.3._adapted'!Q43/'[1]Total_Energy_adapted'!Q43*100))</f>
      </c>
    </row>
    <row r="44" spans="1:17" ht="15">
      <c r="A44" s="84">
        <f t="shared" si="2"/>
        <v>31</v>
      </c>
      <c r="B44" s="85" t="s">
        <v>40</v>
      </c>
      <c r="C44" s="123">
        <f>IF('[1]Total_Energy_adapted'!C44=0,"",IF('[1]A.1.3.'!C44="","",+'[1]A.1.3._adapted'!C44/'[1]Total_Energy_adapted'!C44*100))</f>
      </c>
      <c r="D44" s="123">
        <f>IF('[1]Total_Energy_adapted'!D44=0,"",IF('[1]A.1.3.'!D44="","",+'[1]A.1.3._adapted'!D44/'[1]Total_Energy_adapted'!D44*100))</f>
      </c>
      <c r="E44" s="123">
        <f>IF('[1]Total_Energy_adapted'!E44=0,"",IF('[1]A.1.3.'!E44="","",+'[1]A.1.3._adapted'!E44/'[1]Total_Energy_adapted'!E44*100))</f>
      </c>
      <c r="F44" s="120">
        <f>IF('[1]Total_Energy_adapted'!F44=0,"",IF('[1]A.1.3.'!F44="","",+'[1]A.1.3._adapted'!F44/'[1]Total_Energy_adapted'!F44*100))</f>
      </c>
      <c r="G44" s="120">
        <f>IF('[1]Total_Energy_adapted'!G44=0,"",IF('[1]A.1.3.'!G44="","",+'[1]A.1.3._adapted'!G44/'[1]Total_Energy_adapted'!G44*100))</f>
      </c>
      <c r="H44" s="120">
        <f>IF('[1]Total_Energy_adapted'!H44=0,"",IF('[1]A.1.3.'!H44="","",+'[1]A.1.3._adapted'!H44/'[1]Total_Energy_adapted'!H44*100))</f>
      </c>
      <c r="I44" s="120">
        <f>IF('[1]Total_Energy_adapted'!I44=0,"",IF('[1]A.1.3.'!I44="","",+'[1]A.1.3._adapted'!I44/'[1]Total_Energy_adapted'!I44*100))</f>
      </c>
      <c r="J44" s="120">
        <f>IF('[1]Total_Energy_adapted'!J44=0,"",IF('[1]A.1.3.'!J44="","",+'[1]A.1.3._adapted'!J44/'[1]Total_Energy_adapted'!J44*100))</f>
      </c>
      <c r="K44" s="120">
        <f>IF('[1]Total_Energy_adapted'!K44=0,"",IF('[1]A.1.3.'!K44="","",+'[1]A.1.3._adapted'!K44/'[1]Total_Energy_adapted'!K44*100))</f>
      </c>
      <c r="L44" s="123">
        <f>IF('[1]Total_Energy_adapted'!L44=0,"",IF('[1]A.1.3.'!L44="","",+'[1]A.1.3._adapted'!L44/'[1]Total_Energy_adapted'!L44*100))</f>
      </c>
      <c r="M44" s="123">
        <f>IF('[1]Total_Energy_adapted'!M44=0,"",IF('[1]A.1.3.'!M44="","",+'[1]A.1.3._adapted'!M44/'[1]Total_Energy_adapted'!M44*100))</f>
      </c>
      <c r="N44" s="120">
        <f>IF('[1]Total_Energy_adapted'!N44=0,"",IF('[1]A.1.3.'!N44="","",+'[1]A.1.3._adapted'!N44/'[1]Total_Energy_adapted'!N44*100))</f>
      </c>
      <c r="O44" s="120">
        <f>IF('[1]Total_Energy_adapted'!O44=0,"",IF('[1]A.1.3.'!O44="","",+'[1]A.1.3._adapted'!O44/'[1]Total_Energy_adapted'!O44*100))</f>
      </c>
      <c r="P44" s="120">
        <f>IF('[1]Total_Energy_adapted'!P44=0,"",IF('[1]A.1.3.'!P44="","",+'[1]A.1.3._adapted'!P44/'[1]Total_Energy_adapted'!P44*100))</f>
      </c>
      <c r="Q44" s="121">
        <f>IF('[1]Total_Energy_adapted'!Q44=0,"",IF('[1]A.1.3.'!Q44="","",+'[1]A.1.3._adapted'!Q44/'[1]Total_Energy_adapted'!Q44*100))</f>
      </c>
    </row>
    <row r="45" spans="1:17" ht="17.25">
      <c r="A45" s="84">
        <f t="shared" si="2"/>
        <v>32</v>
      </c>
      <c r="B45" s="86" t="s">
        <v>87</v>
      </c>
      <c r="C45" s="127">
        <f>IF('[1]Total_Energy_adapted'!C45=0,"",IF('[1]A.1.3.'!C45="","",+'[1]A.1.3._adapted'!C45/'[1]Total_Energy_adapted'!C45*100))</f>
      </c>
      <c r="D45" s="127">
        <f>IF('[1]Total_Energy_adapted'!D45=0,"",IF('[1]A.1.3.'!D45="","",+'[1]A.1.3._adapted'!D45/'[1]Total_Energy_adapted'!D45*100))</f>
      </c>
      <c r="E45" s="127">
        <f>IF('[1]Total_Energy_adapted'!E45=0,"",IF('[1]A.1.3.'!E45="","",+'[1]A.1.3._adapted'!E45/'[1]Total_Energy_adapted'!E45*100))</f>
      </c>
      <c r="F45" s="127">
        <f>IF('[1]Total_Energy_adapted'!F45=0,"",IF('[1]A.1.3.'!F45="","",+'[1]A.1.3._adapted'!F45/'[1]Total_Energy_adapted'!F45*100))</f>
      </c>
      <c r="G45" s="127">
        <f>IF('[1]Total_Energy_adapted'!G45=0,"",IF('[1]A.1.3.'!G45="","",+'[1]A.1.3._adapted'!G45/'[1]Total_Energy_adapted'!G45*100))</f>
      </c>
      <c r="H45" s="127">
        <f>IF('[1]Total_Energy_adapted'!H45=0,"",IF('[1]A.1.3.'!H45="","",+'[1]A.1.3._adapted'!H45/'[1]Total_Energy_adapted'!H45*100))</f>
      </c>
      <c r="I45" s="127">
        <f>IF('[1]Total_Energy_adapted'!I45=0,"",IF('[1]A.1.3.'!I45="","",+'[1]A.1.3._adapted'!I45/'[1]Total_Energy_adapted'!I45*100))</f>
      </c>
      <c r="J45" s="127">
        <f>IF('[1]Total_Energy_adapted'!J45=0,"",IF('[1]A.1.3.'!J45="","",+'[1]A.1.3._adapted'!J45/'[1]Total_Energy_adapted'!J45*100))</f>
      </c>
      <c r="K45" s="127">
        <f>IF('[1]Total_Energy_adapted'!K45=0,"",IF('[1]A.1.3.'!K45="","",+'[1]A.1.3._adapted'!K45/'[1]Total_Energy_adapted'!K45*100))</f>
      </c>
      <c r="L45" s="127">
        <f>IF('[1]Total_Energy_adapted'!L45=0,"",IF('[1]A.1.3.'!L45="","",+'[1]A.1.3._adapted'!L45/'[1]Total_Energy_adapted'!L45*100))</f>
      </c>
      <c r="M45" s="127">
        <f>IF('[1]Total_Energy_adapted'!M45=0,"",IF('[1]A.1.3.'!M45="","",+'[1]A.1.3._adapted'!M45/'[1]Total_Energy_adapted'!M45*100))</f>
      </c>
      <c r="N45" s="127">
        <f>IF('[1]Total_Energy_adapted'!N45=0,"",IF('[1]A.1.3.'!N45="","",+'[1]A.1.3._adapted'!N45/'[1]Total_Energy_adapted'!N45*100))</f>
      </c>
      <c r="O45" s="123">
        <f>IF('[1]Total_Energy_adapted'!O45=0,"",IF('[1]A.1.3.'!O45="","",+'[1]A.1.3._adapted'!O45/'[1]Total_Energy_adapted'!O45*100))</f>
      </c>
      <c r="P45" s="123">
        <f>IF('[1]Total_Energy_adapted'!P45=0,"",IF('[1]A.1.3.'!P45="","",+'[1]A.1.3._adapted'!P45/'[1]Total_Energy_adapted'!P45*100))</f>
      </c>
      <c r="Q45" s="126">
        <f>IF('[1]Total_Energy_adapted'!Q45=0,"",IF('[1]A.1.3.'!Q45="","",+'[1]A.1.3._adapted'!Q45/'[1]Total_Energy_adapted'!Q45*100))</f>
      </c>
    </row>
    <row r="46" spans="1:17" ht="17.25">
      <c r="A46" s="84">
        <f t="shared" si="2"/>
        <v>33</v>
      </c>
      <c r="B46" s="86" t="s">
        <v>88</v>
      </c>
      <c r="C46" s="127">
        <f>IF('[1]Total_Energy_adapted'!C46=0,"",IF('[1]A.1.3.'!C46="","",+'[1]A.1.3._adapted'!C46/'[1]Total_Energy_adapted'!C46*100))</f>
      </c>
      <c r="D46" s="127">
        <f>IF('[1]Total_Energy_adapted'!D46=0,"",IF('[1]A.1.3.'!D46="","",+'[1]A.1.3._adapted'!D46/'[1]Total_Energy_adapted'!D46*100))</f>
      </c>
      <c r="E46" s="127">
        <f>IF('[1]Total_Energy_adapted'!E46=0,"",IF('[1]A.1.3.'!E46="","",+'[1]A.1.3._adapted'!E46/'[1]Total_Energy_adapted'!E46*100))</f>
      </c>
      <c r="F46" s="127">
        <f>IF('[1]Total_Energy_adapted'!F46=0,"",IF('[1]A.1.3.'!F46="","",+'[1]A.1.3._adapted'!F46/'[1]Total_Energy_adapted'!F46*100))</f>
      </c>
      <c r="G46" s="127">
        <f>IF('[1]Total_Energy_adapted'!G46=0,"",IF('[1]A.1.3.'!G46="","",+'[1]A.1.3._adapted'!G46/'[1]Total_Energy_adapted'!G46*100))</f>
      </c>
      <c r="H46" s="127">
        <f>IF('[1]Total_Energy_adapted'!H46=0,"",IF('[1]A.1.3.'!H46="","",+'[1]A.1.3._adapted'!H46/'[1]Total_Energy_adapted'!H46*100))</f>
      </c>
      <c r="I46" s="127">
        <f>IF('[1]Total_Energy_adapted'!I46=0,"",IF('[1]A.1.3.'!I46="","",+'[1]A.1.3._adapted'!I46/'[1]Total_Energy_adapted'!I46*100))</f>
      </c>
      <c r="J46" s="127">
        <f>IF('[1]Total_Energy_adapted'!J46=0,"",IF('[1]A.1.3.'!J46="","",+'[1]A.1.3._adapted'!J46/'[1]Total_Energy_adapted'!J46*100))</f>
      </c>
      <c r="K46" s="127">
        <f>IF('[1]Total_Energy_adapted'!K46=0,"",IF('[1]A.1.3.'!K46="","",+'[1]A.1.3._adapted'!K46/'[1]Total_Energy_adapted'!K46*100))</f>
      </c>
      <c r="L46" s="127">
        <f>IF('[1]Total_Energy_adapted'!L46=0,"",IF('[1]A.1.3.'!L46="","",+'[1]A.1.3._adapted'!L46/'[1]Total_Energy_adapted'!L46*100))</f>
      </c>
      <c r="M46" s="127">
        <f>IF('[1]Total_Energy_adapted'!M46=0,"",IF('[1]A.1.3.'!M46="","",+'[1]A.1.3._adapted'!M46/'[1]Total_Energy_adapted'!M46*100))</f>
      </c>
      <c r="N46" s="127">
        <f>IF('[1]Total_Energy_adapted'!N46=0,"",IF('[1]A.1.3.'!N46="","",+'[1]A.1.3._adapted'!N46/'[1]Total_Energy_adapted'!N46*100))</f>
      </c>
      <c r="O46" s="127">
        <f>IF('[1]Total_Energy_adapted'!O46=0,"",IF('[1]A.1.3.'!O46="","",+'[1]A.1.3._adapted'!O46/'[1]Total_Energy_adapted'!O46*100))</f>
      </c>
      <c r="P46" s="123">
        <f>IF('[1]Total_Energy_adapted'!P46=0,"",IF('[1]A.1.3.'!P46="","",+'[1]A.1.3._adapted'!P46/'[1]Total_Energy_adapted'!P46*100))</f>
      </c>
      <c r="Q46" s="126">
        <f>IF('[1]Total_Energy_adapted'!Q46=0,"",IF('[1]A.1.3.'!Q46="","",+'[1]A.1.3._adapted'!Q46/'[1]Total_Energy_adapted'!Q46*100))</f>
      </c>
    </row>
    <row r="47" spans="1:17" ht="14.25">
      <c r="A47" s="84">
        <f t="shared" si="2"/>
        <v>34</v>
      </c>
      <c r="B47" s="85" t="s">
        <v>43</v>
      </c>
      <c r="C47" s="127">
        <f>IF('[1]Total_Energy_adapted'!C47=0,"",IF('[1]A.1.3.'!C47="","",+'[1]A.1.3._adapted'!C47/'[1]Total_Energy_adapted'!C47*100))</f>
      </c>
      <c r="D47" s="127">
        <f>IF('[1]Total_Energy_adapted'!D47=0,"",IF('[1]A.1.3.'!D47="","",+'[1]A.1.3._adapted'!D47/'[1]Total_Energy_adapted'!D47*100))</f>
      </c>
      <c r="E47" s="127">
        <f>IF('[1]Total_Energy_adapted'!E47=0,"",IF('[1]A.1.3.'!E47="","",+'[1]A.1.3._adapted'!E47/'[1]Total_Energy_adapted'!E47*100))</f>
      </c>
      <c r="F47" s="127">
        <f>IF('[1]Total_Energy_adapted'!F47=0,"",IF('[1]A.1.3.'!F47="","",+'[1]A.1.3._adapted'!F47/'[1]Total_Energy_adapted'!F47*100))</f>
      </c>
      <c r="G47" s="127">
        <f>IF('[1]Total_Energy_adapted'!G47=0,"",IF('[1]A.1.3.'!G47="","",+'[1]A.1.3._adapted'!G47/'[1]Total_Energy_adapted'!G47*100))</f>
      </c>
      <c r="H47" s="127">
        <f>IF('[1]Total_Energy_adapted'!H47=0,"",IF('[1]A.1.3.'!H47="","",+'[1]A.1.3._adapted'!H47/'[1]Total_Energy_adapted'!H47*100))</f>
      </c>
      <c r="I47" s="127">
        <f>IF('[1]Total_Energy_adapted'!I47=0,"",IF('[1]A.1.3.'!I47="","",+'[1]A.1.3._adapted'!I47/'[1]Total_Energy_adapted'!I47*100))</f>
      </c>
      <c r="J47" s="127">
        <f>IF('[1]Total_Energy_adapted'!J47=0,"",IF('[1]A.1.3.'!J47="","",+'[1]A.1.3._adapted'!J47/'[1]Total_Energy_adapted'!J47*100))</f>
      </c>
      <c r="K47" s="127">
        <f>IF('[1]Total_Energy_adapted'!K47=0,"",IF('[1]A.1.3.'!K47="","",+'[1]A.1.3._adapted'!K47/'[1]Total_Energy_adapted'!K47*100))</f>
      </c>
      <c r="L47" s="127">
        <f>IF('[1]Total_Energy_adapted'!L47=0,"",IF('[1]A.1.3.'!L47="","",+'[1]A.1.3._adapted'!L47/'[1]Total_Energy_adapted'!L47*100))</f>
      </c>
      <c r="M47" s="127">
        <f>IF('[1]Total_Energy_adapted'!M47=0,"",IF('[1]A.1.3.'!M47="","",+'[1]A.1.3._adapted'!M47/'[1]Total_Energy_adapted'!M47*100))</f>
      </c>
      <c r="N47" s="127">
        <f>IF('[1]Total_Energy_adapted'!N47=0,"",IF('[1]A.1.3.'!N47="","",+'[1]A.1.3._adapted'!N47/'[1]Total_Energy_adapted'!N47*100))</f>
      </c>
      <c r="O47" s="127">
        <f>IF('[1]Total_Energy_adapted'!O47=0,"",IF('[1]A.1.3.'!O47="","",+'[1]A.1.3._adapted'!O47/'[1]Total_Energy_adapted'!O47*100))</f>
      </c>
      <c r="P47" s="127">
        <f>IF('[1]Total_Energy_adapted'!P47=0,"",IF('[1]A.1.3.'!P47="","",+'[1]A.1.3._adapted'!P47/'[1]Total_Energy_adapted'!P47*100))</f>
      </c>
      <c r="Q47" s="128">
        <f>IF('[1]Total_Energy_adapted'!Q47=0,"",IF('[1]A.1.3.'!Q47="","",+'[1]A.1.3._adapted'!Q47/'[1]Total_Energy_adapted'!Q47*100))</f>
      </c>
    </row>
    <row r="48" spans="1:17" ht="15">
      <c r="A48" s="84">
        <f t="shared" si="2"/>
        <v>35</v>
      </c>
      <c r="B48" s="85" t="s">
        <v>44</v>
      </c>
      <c r="C48" s="123">
        <f>IF('[1]Total_Energy_adapted'!C48=0,"",IF('[1]A.1.3.'!C48="","",+'[1]A.1.3._adapted'!C48/'[1]Total_Energy_adapted'!C48*100))</f>
        <v>0.771541055301739</v>
      </c>
      <c r="D48" s="123">
        <f>IF('[1]Total_Energy_adapted'!D48=0,"",IF('[1]A.1.3.'!D48="","",+'[1]A.1.3._adapted'!D48/'[1]Total_Energy_adapted'!D48*100))</f>
        <v>1.0062044137233919</v>
      </c>
      <c r="E48" s="123">
        <f>IF('[1]Total_Energy_adapted'!E48=0,"",IF('[1]A.1.3.'!E48="","",+'[1]A.1.3._adapted'!E48/'[1]Total_Energy_adapted'!E48*100))</f>
        <v>1.0854179195134819</v>
      </c>
      <c r="F48" s="120">
        <f>IF('[1]Total_Energy_adapted'!F48=0,"",IF('[1]A.1.3.'!F48="","",+'[1]A.1.3._adapted'!F48/'[1]Total_Energy_adapted'!F48*100))</f>
        <v>1.0429741655556568</v>
      </c>
      <c r="G48" s="120">
        <f>IF('[1]Total_Energy_adapted'!G48=0,"",IF('[1]A.1.3.'!G48="","",+'[1]A.1.3._adapted'!G48/'[1]Total_Energy_adapted'!G48*100))</f>
        <v>0.9929690085317534</v>
      </c>
      <c r="H48" s="123">
        <f>IF('[1]Total_Energy_adapted'!H48=0,"",IF('[1]A.1.3.'!H48="","",+'[1]A.1.3._adapted'!H48/'[1]Total_Energy_adapted'!H48*100))</f>
        <v>1.0521111222237902</v>
      </c>
      <c r="I48" s="123">
        <f>IF('[1]Total_Energy_adapted'!I48=0,"",IF('[1]A.1.3.'!I48="","",+'[1]A.1.3._adapted'!I48/'[1]Total_Energy_adapted'!I48*100))</f>
        <v>1.0197176519857545</v>
      </c>
      <c r="J48" s="123">
        <f>IF('[1]Total_Energy_adapted'!J48=0,"",IF('[1]A.1.3.'!J48="","",+'[1]A.1.3._adapted'!J48/'[1]Total_Energy_adapted'!J48*100))</f>
        <v>1.0390479163535409</v>
      </c>
      <c r="K48" s="123">
        <f>IF('[1]Total_Energy_adapted'!K48=0,"",IF('[1]A.1.3.'!K48="","",+'[1]A.1.3._adapted'!K48/'[1]Total_Energy_adapted'!K48*100))</f>
        <v>1.1092472047486195</v>
      </c>
      <c r="L48" s="123">
        <f>IF('[1]Total_Energy_adapted'!L48=0,"",IF('[1]A.1.3.'!L48="","",+'[1]A.1.3._adapted'!L48/'[1]Total_Energy_adapted'!L48*100))</f>
        <v>1.027785703777172</v>
      </c>
      <c r="M48" s="123">
        <f>IF('[1]Total_Energy_adapted'!M48=0,"",IF('[1]A.1.3.'!M48="","",+'[1]A.1.3._adapted'!M48/'[1]Total_Energy_adapted'!M48*100))</f>
        <v>1.0450761092119751</v>
      </c>
      <c r="N48" s="123">
        <f>IF('[1]Total_Energy_adapted'!N48=0,"",IF('[1]A.1.3.'!N48="","",+'[1]A.1.3._adapted'!N48/'[1]Total_Energy_adapted'!N48*100))</f>
        <v>1.0355048891534102</v>
      </c>
      <c r="O48" s="120">
        <f>IF('[1]Total_Energy_adapted'!O48=0,"",IF('[1]A.1.3.'!O48="","",+'[1]A.1.3._adapted'!O48/'[1]Total_Energy_adapted'!O48*100))</f>
        <v>1.0166394434458879</v>
      </c>
      <c r="P48" s="123">
        <f>IF('[1]Total_Energy_adapted'!P48=0,"",IF('[1]A.1.3.'!P48="","",+'[1]A.1.3._adapted'!P48/'[1]Total_Energy_adapted'!P48*100))</f>
        <v>0.47596520821461774</v>
      </c>
      <c r="Q48" s="126">
        <f>IF('[1]Total_Energy_adapted'!Q48=0,"",IF('[1]A.1.3.'!Q48="","",+'[1]A.1.3._adapted'!Q48/'[1]Total_Energy_adapted'!Q48*100))</f>
        <v>0.4984936166244261</v>
      </c>
    </row>
    <row r="49" spans="1:17" ht="15">
      <c r="A49" s="84">
        <f t="shared" si="2"/>
        <v>36</v>
      </c>
      <c r="B49" s="85" t="s">
        <v>45</v>
      </c>
      <c r="C49" s="123">
        <f>IF('[1]Total_Energy_adapted'!C49=0,"",IF('[1]A.1.3.'!C49="","",+'[1]A.1.3._adapted'!C49/'[1]Total_Energy_adapted'!C49*100))</f>
      </c>
      <c r="D49" s="123">
        <f>IF('[1]Total_Energy_adapted'!D49=0,"",IF('[1]A.1.3.'!D49="","",+'[1]A.1.3._adapted'!D49/'[1]Total_Energy_adapted'!D49*100))</f>
      </c>
      <c r="E49" s="123">
        <f>IF('[1]Total_Energy_adapted'!E49=0,"",IF('[1]A.1.3.'!E49="","",+'[1]A.1.3._adapted'!E49/'[1]Total_Energy_adapted'!E49*100))</f>
      </c>
      <c r="F49" s="123">
        <f>IF('[1]Total_Energy_adapted'!F49=0,"",IF('[1]A.1.3.'!F49="","",+'[1]A.1.3._adapted'!F49/'[1]Total_Energy_adapted'!F49*100))</f>
      </c>
      <c r="G49" s="123">
        <f>IF('[1]Total_Energy_adapted'!G49=0,"",IF('[1]A.1.3.'!G49="","",+'[1]A.1.3._adapted'!G49/'[1]Total_Energy_adapted'!G49*100))</f>
      </c>
      <c r="H49" s="123">
        <f>IF('[1]Total_Energy_adapted'!H49=0,"",IF('[1]A.1.3.'!H49="","",+'[1]A.1.3._adapted'!H49/'[1]Total_Energy_adapted'!H49*100))</f>
      </c>
      <c r="I49" s="123">
        <f>IF('[1]Total_Energy_adapted'!I49=0,"",IF('[1]A.1.3.'!I49="","",+'[1]A.1.3._adapted'!I49/'[1]Total_Energy_adapted'!I49*100))</f>
      </c>
      <c r="J49" s="123">
        <f>IF('[1]Total_Energy_adapted'!J49=0,"",IF('[1]A.1.3.'!J49="","",+'[1]A.1.3._adapted'!J49/'[1]Total_Energy_adapted'!J49*100))</f>
      </c>
      <c r="K49" s="123">
        <f>IF('[1]Total_Energy_adapted'!K49=0,"",IF('[1]A.1.3.'!K49="","",+'[1]A.1.3._adapted'!K49/'[1]Total_Energy_adapted'!K49*100))</f>
      </c>
      <c r="L49" s="123">
        <f>IF('[1]Total_Energy_adapted'!L49=0,"",IF('[1]A.1.3.'!L49="","",+'[1]A.1.3._adapted'!L49/'[1]Total_Energy_adapted'!L49*100))</f>
      </c>
      <c r="M49" s="123">
        <f>IF('[1]Total_Energy_adapted'!M49=0,"",IF('[1]A.1.3.'!M49="","",+'[1]A.1.3._adapted'!M49/'[1]Total_Energy_adapted'!M49*100))</f>
      </c>
      <c r="N49" s="123">
        <f>IF('[1]Total_Energy_adapted'!N49=0,"",IF('[1]A.1.3.'!N49="","",+'[1]A.1.3._adapted'!N49/'[1]Total_Energy_adapted'!N49*100))</f>
      </c>
      <c r="O49" s="123">
        <f>IF('[1]Total_Energy_adapted'!O49=0,"",IF('[1]A.1.3.'!O49="","",+'[1]A.1.3._adapted'!O49/'[1]Total_Energy_adapted'!O49*100))</f>
      </c>
      <c r="P49" s="123">
        <f>IF('[1]Total_Energy_adapted'!P49=0,"",IF('[1]A.1.3.'!P49="","",+'[1]A.1.3._adapted'!P49/'[1]Total_Energy_adapted'!P49*100))</f>
      </c>
      <c r="Q49" s="126">
        <f>IF('[1]Total_Energy_adapted'!Q49=0,"",IF('[1]A.1.3.'!Q49="","",+'[1]A.1.3._adapted'!Q49/'[1]Total_Energy_adapted'!Q49*100))</f>
      </c>
    </row>
    <row r="50" spans="1:17" ht="15">
      <c r="A50" s="84">
        <f t="shared" si="2"/>
        <v>37</v>
      </c>
      <c r="B50" s="85" t="s">
        <v>46</v>
      </c>
      <c r="C50" s="123">
        <f>IF('[1]Total_Energy_adapted'!C50=0,"",IF('[1]A.1.3.'!C50="","",+'[1]A.1.3._adapted'!C50/'[1]Total_Energy_adapted'!C50*100))</f>
      </c>
      <c r="D50" s="123">
        <f>IF('[1]Total_Energy_adapted'!D50=0,"",IF('[1]A.1.3.'!D50="","",+'[1]A.1.3._adapted'!D50/'[1]Total_Energy_adapted'!D50*100))</f>
      </c>
      <c r="E50" s="123">
        <f>IF('[1]Total_Energy_adapted'!E50=0,"",IF('[1]A.1.3.'!E50="","",+'[1]A.1.3._adapted'!E50/'[1]Total_Energy_adapted'!E50*100))</f>
      </c>
      <c r="F50" s="120">
        <f>IF('[1]Total_Energy_adapted'!F50=0,"",IF('[1]A.1.3.'!F50="","",+'[1]A.1.3._adapted'!F50/'[1]Total_Energy_adapted'!F50*100))</f>
      </c>
      <c r="G50" s="120">
        <f>IF('[1]Total_Energy_adapted'!G50=0,"",IF('[1]A.1.3.'!G50="","",+'[1]A.1.3._adapted'!G50/'[1]Total_Energy_adapted'!G50*100))</f>
      </c>
      <c r="H50" s="120">
        <f>IF('[1]Total_Energy_adapted'!H50=0,"",IF('[1]A.1.3.'!H50="","",+'[1]A.1.3._adapted'!H50/'[1]Total_Energy_adapted'!H50*100))</f>
      </c>
      <c r="I50" s="123">
        <f>IF('[1]Total_Energy_adapted'!I50=0,"",IF('[1]A.1.3.'!I50="","",+'[1]A.1.3._adapted'!I50/'[1]Total_Energy_adapted'!I50*100))</f>
      </c>
      <c r="J50" s="123">
        <f>IF('[1]Total_Energy_adapted'!J50=0,"",IF('[1]A.1.3.'!J50="","",+'[1]A.1.3._adapted'!J50/'[1]Total_Energy_adapted'!J50*100))</f>
      </c>
      <c r="K50" s="123">
        <f>IF('[1]Total_Energy_adapted'!K50=0,"",IF('[1]A.1.3.'!K50="","",+'[1]A.1.3._adapted'!K50/'[1]Total_Energy_adapted'!K50*100))</f>
      </c>
      <c r="L50" s="123">
        <f>IF('[1]Total_Energy_adapted'!L50=0,"",IF('[1]A.1.3.'!L50="","",+'[1]A.1.3._adapted'!L50/'[1]Total_Energy_adapted'!L50*100))</f>
      </c>
      <c r="M50" s="123">
        <f>IF('[1]Total_Energy_adapted'!M50=0,"",IF('[1]A.1.3.'!M50="","",+'[1]A.1.3._adapted'!M50/'[1]Total_Energy_adapted'!M50*100))</f>
      </c>
      <c r="N50" s="123">
        <f>IF('[1]Total_Energy_adapted'!N50=0,"",IF('[1]A.1.3.'!N50="","",+'[1]A.1.3._adapted'!N50/'[1]Total_Energy_adapted'!N50*100))</f>
      </c>
      <c r="O50" s="120">
        <f>IF('[1]Total_Energy_adapted'!O50=0,"",IF('[1]A.1.3.'!O50="","",+'[1]A.1.3._adapted'!O50/'[1]Total_Energy_adapted'!O50*100))</f>
      </c>
      <c r="P50" s="123">
        <f>IF('[1]Total_Energy_adapted'!P50=0,"",IF('[1]A.1.3.'!P50="","",+'[1]A.1.3._adapted'!P50/'[1]Total_Energy_adapted'!P50*100))</f>
      </c>
      <c r="Q50" s="126">
        <f>IF('[1]Total_Energy_adapted'!Q50=0,"",IF('[1]A.1.3.'!Q50="","",+'[1]A.1.3._adapted'!Q50/'[1]Total_Energy_adapted'!Q50*100))</f>
      </c>
    </row>
    <row r="51" spans="1:17" ht="17.25">
      <c r="A51" s="84">
        <f>+A50+1</f>
        <v>38</v>
      </c>
      <c r="B51" s="86" t="s">
        <v>89</v>
      </c>
      <c r="C51" s="123">
        <f>IF('[1]Total_Energy_adapted'!C51=0,"",IF('[1]A.1.3.'!C51="","",+'[1]A.1.3._adapted'!C51/'[1]Total_Energy_adapted'!C51*100))</f>
      </c>
      <c r="D51" s="123">
        <f>IF('[1]Total_Energy_adapted'!D51=0,"",IF('[1]A.1.3.'!D51="","",+'[1]A.1.3._adapted'!D51/'[1]Total_Energy_adapted'!D51*100))</f>
      </c>
      <c r="E51" s="123">
        <f>IF('[1]Total_Energy_adapted'!E51=0,"",IF('[1]A.1.3.'!E51="","",+'[1]A.1.3._adapted'!E51/'[1]Total_Energy_adapted'!E51*100))</f>
      </c>
      <c r="F51" s="123">
        <f>IF('[1]Total_Energy_adapted'!F51=0,"",IF('[1]A.1.3.'!F51="","",+'[1]A.1.3._adapted'!F51/'[1]Total_Energy_adapted'!F51*100))</f>
      </c>
      <c r="G51" s="123">
        <f>IF('[1]Total_Energy_adapted'!G51=0,"",IF('[1]A.1.3.'!G51="","",+'[1]A.1.3._adapted'!G51/'[1]Total_Energy_adapted'!G51*100))</f>
      </c>
      <c r="H51" s="123">
        <f>IF('[1]Total_Energy_adapted'!H51=0,"",IF('[1]A.1.3.'!H51="","",+'[1]A.1.3._adapted'!H51/'[1]Total_Energy_adapted'!H51*100))</f>
      </c>
      <c r="I51" s="123">
        <f>IF('[1]Total_Energy_adapted'!I51=0,"",IF('[1]A.1.3.'!I51="","",+'[1]A.1.3._adapted'!I51/'[1]Total_Energy_adapted'!I51*100))</f>
      </c>
      <c r="J51" s="123">
        <f>IF('[1]Total_Energy_adapted'!J51=0,"",IF('[1]A.1.3.'!J51="","",+'[1]A.1.3._adapted'!J51/'[1]Total_Energy_adapted'!J51*100))</f>
      </c>
      <c r="K51" s="123">
        <f>IF('[1]Total_Energy_adapted'!K51=0,"",IF('[1]A.1.3.'!K51="","",+'[1]A.1.3._adapted'!K51/'[1]Total_Energy_adapted'!K51*100))</f>
      </c>
      <c r="L51" s="123">
        <f>IF('[1]Total_Energy_adapted'!L51=0,"",IF('[1]A.1.3.'!L51="","",+'[1]A.1.3._adapted'!L51/'[1]Total_Energy_adapted'!L51*100))</f>
      </c>
      <c r="M51" s="123">
        <f>IF('[1]Total_Energy_adapted'!M51=0,"",IF('[1]A.1.3.'!M51="","",+'[1]A.1.3._adapted'!M51/'[1]Total_Energy_adapted'!M51*100))</f>
      </c>
      <c r="N51" s="123">
        <f>IF('[1]Total_Energy_adapted'!N51=0,"",IF('[1]A.1.3.'!N51="","",+'[1]A.1.3._adapted'!N51/'[1]Total_Energy_adapted'!N51*100))</f>
      </c>
      <c r="O51" s="127">
        <f>IF('[1]Total_Energy_adapted'!O51=0,"",IF('[1]A.1.3.'!O51="","",+'[1]A.1.3._adapted'!O51/'[1]Total_Energy_adapted'!O51*100))</f>
      </c>
      <c r="P51" s="127">
        <f>IF('[1]Total_Energy_adapted'!P51=0,"",IF('[1]A.1.3.'!P51="","",+'[1]A.1.3._adapted'!P51/'[1]Total_Energy_adapted'!P51*100))</f>
      </c>
      <c r="Q51" s="128">
        <f>IF('[1]Total_Energy_adapted'!Q51=0,"",IF('[1]A.1.3.'!Q51="","",+'[1]A.1.3._adapted'!Q51/'[1]Total_Energy_adapted'!Q51*100))</f>
      </c>
    </row>
    <row r="52" spans="1:17" ht="17.25">
      <c r="A52" s="84">
        <f>+A51+1</f>
        <v>39</v>
      </c>
      <c r="B52" s="86" t="s">
        <v>90</v>
      </c>
      <c r="C52" s="127">
        <f>IF('[1]Total_Energy_adapted'!C52=0,"",IF('[1]A.1.3.'!C52="","",+'[1]A.1.3._adapted'!C52/'[1]Total_Energy_adapted'!C52*100))</f>
      </c>
      <c r="D52" s="127">
        <f>IF('[1]Total_Energy_adapted'!D52=0,"",IF('[1]A.1.3.'!D52="","",+'[1]A.1.3._adapted'!D52/'[1]Total_Energy_adapted'!D52*100))</f>
      </c>
      <c r="E52" s="127">
        <f>IF('[1]Total_Energy_adapted'!E52=0,"",IF('[1]A.1.3.'!E52="","",+'[1]A.1.3._adapted'!E52/'[1]Total_Energy_adapted'!E52*100))</f>
      </c>
      <c r="F52" s="127">
        <f>IF('[1]Total_Energy_adapted'!F52=0,"",IF('[1]A.1.3.'!F52="","",+'[1]A.1.3._adapted'!F52/'[1]Total_Energy_adapted'!F52*100))</f>
      </c>
      <c r="G52" s="127">
        <f>IF('[1]Total_Energy_adapted'!G52=0,"",IF('[1]A.1.3.'!G52="","",+'[1]A.1.3._adapted'!G52/'[1]Total_Energy_adapted'!G52*100))</f>
      </c>
      <c r="H52" s="127">
        <f>IF('[1]Total_Energy_adapted'!H52=0,"",IF('[1]A.1.3.'!H52="","",+'[1]A.1.3._adapted'!H52/'[1]Total_Energy_adapted'!H52*100))</f>
      </c>
      <c r="I52" s="127">
        <f>IF('[1]Total_Energy_adapted'!I52=0,"",IF('[1]A.1.3.'!I52="","",+'[1]A.1.3._adapted'!I52/'[1]Total_Energy_adapted'!I52*100))</f>
      </c>
      <c r="J52" s="127">
        <f>IF('[1]Total_Energy_adapted'!J52=0,"",IF('[1]A.1.3.'!J52="","",+'[1]A.1.3._adapted'!J52/'[1]Total_Energy_adapted'!J52*100))</f>
      </c>
      <c r="K52" s="127">
        <f>IF('[1]Total_Energy_adapted'!K52=0,"",IF('[1]A.1.3.'!K52="","",+'[1]A.1.3._adapted'!K52/'[1]Total_Energy_adapted'!K52*100))</f>
      </c>
      <c r="L52" s="127">
        <f>IF('[1]Total_Energy_adapted'!L52=0,"",IF('[1]A.1.3.'!L52="","",+'[1]A.1.3._adapted'!L52/'[1]Total_Energy_adapted'!L52*100))</f>
      </c>
      <c r="M52" s="127">
        <f>IF('[1]Total_Energy_adapted'!M52=0,"",IF('[1]A.1.3.'!M52="","",+'[1]A.1.3._adapted'!M52/'[1]Total_Energy_adapted'!M52*100))</f>
      </c>
      <c r="N52" s="127">
        <f>IF('[1]Total_Energy_adapted'!N52=0,"",IF('[1]A.1.3.'!N52="","",+'[1]A.1.3._adapted'!N52/'[1]Total_Energy_adapted'!N52*100))</f>
      </c>
      <c r="O52" s="123">
        <f>IF('[1]Total_Energy_adapted'!O52=0,"",IF('[1]A.1.3.'!O52="","",+'[1]A.1.3._adapted'!O52/'[1]Total_Energy_adapted'!O52*100))</f>
      </c>
      <c r="P52" s="123">
        <f>IF('[1]Total_Energy_adapted'!P52=0,"",IF('[1]A.1.3.'!P52="","",+'[1]A.1.3._adapted'!P52/'[1]Total_Energy_adapted'!P52*100))</f>
      </c>
      <c r="Q52" s="126">
        <f>IF('[1]Total_Energy_adapted'!Q52=0,"",IF('[1]A.1.3.'!Q52="","",+'[1]A.1.3._adapted'!Q52/'[1]Total_Energy_adapted'!Q52*100))</f>
      </c>
    </row>
    <row r="53" spans="1:17" ht="17.25">
      <c r="A53" s="84">
        <f>+A52+1</f>
        <v>40</v>
      </c>
      <c r="B53" s="86" t="s">
        <v>91</v>
      </c>
      <c r="C53" s="127">
        <f>IF('[1]Total_Energy_adapted'!C53=0,"",IF('[1]A.1.3.'!C53="","",+'[1]A.1.3._adapted'!C53/'[1]Total_Energy_adapted'!C53*100))</f>
      </c>
      <c r="D53" s="127">
        <f>IF('[1]Total_Energy_adapted'!D53=0,"",IF('[1]A.1.3.'!D53="","",+'[1]A.1.3._adapted'!D53/'[1]Total_Energy_adapted'!D53*100))</f>
      </c>
      <c r="E53" s="127">
        <f>IF('[1]Total_Energy_adapted'!E53=0,"",IF('[1]A.1.3.'!E53="","",+'[1]A.1.3._adapted'!E53/'[1]Total_Energy_adapted'!E53*100))</f>
      </c>
      <c r="F53" s="127">
        <f>IF('[1]Total_Energy_adapted'!F53=0,"",IF('[1]A.1.3.'!F53="","",+'[1]A.1.3._adapted'!F53/'[1]Total_Energy_adapted'!F53*100))</f>
      </c>
      <c r="G53" s="127">
        <f>IF('[1]Total_Energy_adapted'!G53=0,"",IF('[1]A.1.3.'!G53="","",+'[1]A.1.3._adapted'!G53/'[1]Total_Energy_adapted'!G53*100))</f>
      </c>
      <c r="H53" s="127">
        <f>IF('[1]Total_Energy_adapted'!H53=0,"",IF('[1]A.1.3.'!H53="","",+'[1]A.1.3._adapted'!H53/'[1]Total_Energy_adapted'!H53*100))</f>
      </c>
      <c r="I53" s="127">
        <f>IF('[1]Total_Energy_adapted'!I53=0,"",IF('[1]A.1.3.'!I53="","",+'[1]A.1.3._adapted'!I53/'[1]Total_Energy_adapted'!I53*100))</f>
      </c>
      <c r="J53" s="127">
        <f>IF('[1]Total_Energy_adapted'!J53=0,"",IF('[1]A.1.3.'!J53="","",+'[1]A.1.3._adapted'!J53/'[1]Total_Energy_adapted'!J53*100))</f>
      </c>
      <c r="K53" s="127">
        <f>IF('[1]Total_Energy_adapted'!K53=0,"",IF('[1]A.1.3.'!K53="","",+'[1]A.1.3._adapted'!K53/'[1]Total_Energy_adapted'!K53*100))</f>
      </c>
      <c r="L53" s="127">
        <f>IF('[1]Total_Energy_adapted'!L53=0,"",IF('[1]A.1.3.'!L53="","",+'[1]A.1.3._adapted'!L53/'[1]Total_Energy_adapted'!L53*100))</f>
      </c>
      <c r="M53" s="127">
        <f>IF('[1]Total_Energy_adapted'!M53=0,"",IF('[1]A.1.3.'!M53="","",+'[1]A.1.3._adapted'!M53/'[1]Total_Energy_adapted'!M53*100))</f>
      </c>
      <c r="N53" s="127">
        <f>IF('[1]Total_Energy_adapted'!N53=0,"",IF('[1]A.1.3.'!N53="","",+'[1]A.1.3._adapted'!N53/'[1]Total_Energy_adapted'!N53*100))</f>
      </c>
      <c r="O53" s="123">
        <f>IF('[1]Total_Energy_adapted'!O53=0,"",IF('[1]A.1.3.'!O53="","",+'[1]A.1.3._adapted'!O53/'[1]Total_Energy_adapted'!O53*100))</f>
      </c>
      <c r="P53" s="123">
        <f>IF('[1]Total_Energy_adapted'!P53=0,"",IF('[1]A.1.3.'!P53="","",+'[1]A.1.3._adapted'!P53/'[1]Total_Energy_adapted'!P53*100))</f>
      </c>
      <c r="Q53" s="126">
        <f>IF('[1]Total_Energy_adapted'!Q53=0,"",IF('[1]A.1.3.'!Q53="","",+'[1]A.1.3._adapted'!Q53/'[1]Total_Energy_adapted'!Q53*100))</f>
      </c>
    </row>
    <row r="54" spans="1:17" ht="15">
      <c r="A54" s="84">
        <f>+A53+1</f>
        <v>41</v>
      </c>
      <c r="B54" s="85" t="s">
        <v>50</v>
      </c>
      <c r="C54" s="123">
        <f>IF('[1]Total_Energy_adapted'!C54=0,"",IF('[1]A.1.3.'!C54="","",+'[1]A.1.3._adapted'!C54/'[1]Total_Energy_adapted'!C54*100))</f>
        <v>1.0916535544512298</v>
      </c>
      <c r="D54" s="123">
        <f>IF('[1]Total_Energy_adapted'!D54=0,"",IF('[1]A.1.3.'!D54="","",+'[1]A.1.3._adapted'!D54/'[1]Total_Energy_adapted'!D54*100))</f>
        <v>1.1387025459885367</v>
      </c>
      <c r="E54" s="123">
        <f>IF('[1]Total_Energy_adapted'!E54=0,"",IF('[1]A.1.3.'!E54="","",+'[1]A.1.3._adapted'!E54/'[1]Total_Energy_adapted'!E54*100))</f>
        <v>1.172351871373562</v>
      </c>
      <c r="F54" s="123">
        <f>IF('[1]Total_Energy_adapted'!F54=0,"",IF('[1]A.1.3.'!F54="","",+'[1]A.1.3._adapted'!F54/'[1]Total_Energy_adapted'!F54*100))</f>
        <v>1.0048419333843563</v>
      </c>
      <c r="G54" s="120">
        <f>IF('[1]Total_Energy_adapted'!G54=0,"",IF('[1]A.1.3.'!G54="","",+'[1]A.1.3._adapted'!G54/'[1]Total_Energy_adapted'!G54*100))</f>
        <v>0.9810498229228507</v>
      </c>
      <c r="H54" s="123">
        <f>IF('[1]Total_Energy_adapted'!H54=0,"",IF('[1]A.1.3.'!H54="","",+'[1]A.1.3._adapted'!H54/'[1]Total_Energy_adapted'!H54*100))</f>
        <v>0.8954220698749746</v>
      </c>
      <c r="I54" s="123">
        <f>IF('[1]Total_Energy_adapted'!I54=0,"",IF('[1]A.1.3.'!I54="","",+'[1]A.1.3._adapted'!I54/'[1]Total_Energy_adapted'!I54*100))</f>
        <v>0.911816298749723</v>
      </c>
      <c r="J54" s="123">
        <f>IF('[1]Total_Energy_adapted'!J54=0,"",IF('[1]A.1.3.'!J54="","",+'[1]A.1.3._adapted'!J54/'[1]Total_Energy_adapted'!J54*100))</f>
        <v>0.9223854931461465</v>
      </c>
      <c r="K54" s="123">
        <f>IF('[1]Total_Energy_adapted'!K54=0,"",IF('[1]A.1.3.'!K54="","",+'[1]A.1.3._adapted'!K54/'[1]Total_Energy_adapted'!K54*100))</f>
        <v>0.921506323788365</v>
      </c>
      <c r="L54" s="123">
        <f>IF('[1]Total_Energy_adapted'!L54=0,"",IF('[1]A.1.3.'!L54="","",+'[1]A.1.3._adapted'!L54/'[1]Total_Energy_adapted'!L54*100))</f>
        <v>0.8525163151329161</v>
      </c>
      <c r="M54" s="123">
        <f>IF('[1]Total_Energy_adapted'!M54=0,"",IF('[1]A.1.3.'!M54="","",+'[1]A.1.3._adapted'!M54/'[1]Total_Energy_adapted'!M54*100))</f>
        <v>0.8611141391406906</v>
      </c>
      <c r="N54" s="123">
        <f>IF('[1]Total_Energy_adapted'!N54=0,"",IF('[1]A.1.3.'!N54="","",+'[1]A.1.3._adapted'!N54/'[1]Total_Energy_adapted'!N54*100))</f>
        <v>0.7648313137041926</v>
      </c>
      <c r="O54" s="123">
        <f>IF('[1]Total_Energy_adapted'!O54=0,"",IF('[1]A.1.3.'!O54="","",+'[1]A.1.3._adapted'!O54/'[1]Total_Energy_adapted'!O54*100))</f>
        <v>0.8139266766276684</v>
      </c>
      <c r="P54" s="123">
        <f>IF('[1]Total_Energy_adapted'!P54=0,"",IF('[1]A.1.3.'!P54="","",+'[1]A.1.3._adapted'!P54/'[1]Total_Energy_adapted'!P54*100))</f>
        <v>0.819455434275886</v>
      </c>
      <c r="Q54" s="126">
        <f>IF('[1]Total_Energy_adapted'!Q54=0,"",IF('[1]A.1.3.'!Q54="","",+'[1]A.1.3._adapted'!Q54/'[1]Total_Energy_adapted'!Q54*100))</f>
        <v>1.1114780447832147</v>
      </c>
    </row>
    <row r="55" spans="1:17" ht="15.75" thickBot="1">
      <c r="A55" s="87">
        <f>+A54+1</f>
        <v>42</v>
      </c>
      <c r="B55" s="88" t="s">
        <v>51</v>
      </c>
      <c r="C55" s="130">
        <f>IF('[1]Total_Energy_adapted'!C55=0,"",IF('[1]A.1.3.'!C55="","",+'[1]A.1.3._adapted'!C55/'[1]Total_Energy_adapted'!C55*100))</f>
        <v>12.773427393991582</v>
      </c>
      <c r="D55" s="130">
        <f>IF('[1]Total_Energy_adapted'!D55=0,"",IF('[1]A.1.3.'!D55="","",+'[1]A.1.3._adapted'!D55/'[1]Total_Energy_adapted'!D55*100))</f>
        <v>11.64430249480161</v>
      </c>
      <c r="E55" s="130">
        <f>IF('[1]Total_Energy_adapted'!E55=0,"",IF('[1]A.1.3.'!E55="","",+'[1]A.1.3._adapted'!E55/'[1]Total_Energy_adapted'!E55*100))</f>
        <v>10.880623711750415</v>
      </c>
      <c r="F55" s="130">
        <f>IF('[1]Total_Energy_adapted'!F55=0,"",IF('[1]A.1.3.'!F55="","",+'[1]A.1.3._adapted'!F55/'[1]Total_Energy_adapted'!F55*100))</f>
        <v>10.308358968787406</v>
      </c>
      <c r="G55" s="130">
        <f>IF('[1]Total_Energy_adapted'!G55=0,"",IF('[1]A.1.3.'!G55="","",+'[1]A.1.3._adapted'!G55/'[1]Total_Energy_adapted'!G55*100))</f>
        <v>9.061687640014144</v>
      </c>
      <c r="H55" s="130">
        <f>IF('[1]Total_Energy_adapted'!H55=0,"",IF('[1]A.1.3.'!H55="","",+'[1]A.1.3._adapted'!H55/'[1]Total_Energy_adapted'!H55*100))</f>
        <v>6.509614957324963</v>
      </c>
      <c r="I55" s="130">
        <f>IF('[1]Total_Energy_adapted'!I55=0,"",IF('[1]A.1.3.'!I55="","",+'[1]A.1.3._adapted'!I55/'[1]Total_Energy_adapted'!I55*100))</f>
        <v>6.131656132621301</v>
      </c>
      <c r="J55" s="131">
        <f>IF('[1]Total_Energy_adapted'!J55=0,"",IF('[1]A.1.3.'!J55="","",+'[1]A.1.3._adapted'!J55/'[1]Total_Energy_adapted'!J55*100))</f>
        <v>5.549703708523182</v>
      </c>
      <c r="K55" s="130">
        <f>IF('[1]Total_Energy_adapted'!K55=0,"",IF('[1]A.1.3.'!K55="","",+'[1]A.1.3._adapted'!K55/'[1]Total_Energy_adapted'!K55*100))</f>
        <v>5.483231498340098</v>
      </c>
      <c r="L55" s="130">
        <f>IF('[1]Total_Energy_adapted'!L55=0,"",IF('[1]A.1.3.'!L55="","",+'[1]A.1.3._adapted'!L55/'[1]Total_Energy_adapted'!L55*100))</f>
        <v>4.914004320116329</v>
      </c>
      <c r="M55" s="131">
        <f>IF('[1]Total_Energy_adapted'!M55=0,"",IF('[1]A.1.3.'!M55="","",+'[1]A.1.3._adapted'!M55/'[1]Total_Energy_adapted'!M55*100))</f>
        <v>4.507523453907236</v>
      </c>
      <c r="N55" s="130">
        <f>IF('[1]Total_Energy_adapted'!N55=0,"",IF('[1]A.1.3.'!N55="","",+'[1]A.1.3._adapted'!N55/'[1]Total_Energy_adapted'!N55*100))</f>
        <v>4.403583504585938</v>
      </c>
      <c r="O55" s="130">
        <f>IF('[1]Total_Energy_adapted'!O55=0,"",IF('[1]A.1.3.'!O55="","",+'[1]A.1.3._adapted'!O55/'[1]Total_Energy_adapted'!O55*100))</f>
        <v>3.7425524963293975</v>
      </c>
      <c r="P55" s="130">
        <f>IF('[1]Total_Energy_adapted'!P55=0,"",IF('[1]A.1.3.'!P55="","",+'[1]A.1.3._adapted'!P55/'[1]Total_Energy_adapted'!P55*100))</f>
        <v>3.9351980959294908</v>
      </c>
      <c r="Q55" s="132">
        <f>IF('[1]Total_Energy_adapted'!Q55=0,"",IF('[1]A.1.3.'!Q55="","",+'[1]A.1.3._adapted'!Q55/'[1]Total_Energy_adapted'!Q55*100))</f>
        <v>3.2434107264958065</v>
      </c>
    </row>
    <row r="57" ht="16.5">
      <c r="A57" s="92" t="s">
        <v>92</v>
      </c>
    </row>
    <row r="58" ht="16.5">
      <c r="A58" s="92" t="s">
        <v>93</v>
      </c>
    </row>
    <row r="59" ht="16.5">
      <c r="A59" s="92" t="s">
        <v>94</v>
      </c>
    </row>
    <row r="60" ht="16.5">
      <c r="A60" s="92" t="s">
        <v>95</v>
      </c>
    </row>
    <row r="61" ht="16.5">
      <c r="A61" s="92" t="s">
        <v>96</v>
      </c>
    </row>
    <row r="62" ht="16.5">
      <c r="A62" s="92" t="s">
        <v>97</v>
      </c>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65"/>
  <sheetViews>
    <sheetView workbookViewId="0" topLeftCell="A1">
      <selection activeCell="A1" sqref="A1:Z65"/>
    </sheetView>
  </sheetViews>
  <sheetFormatPr defaultColWidth="9.140625" defaultRowHeight="12.75"/>
  <sheetData>
    <row r="1" spans="1:26" ht="17.25">
      <c r="A1" s="55" t="s">
        <v>102</v>
      </c>
      <c r="B1" s="56"/>
      <c r="C1" s="56"/>
      <c r="D1" s="56"/>
      <c r="E1" s="56"/>
      <c r="F1" s="56"/>
      <c r="G1" s="56"/>
      <c r="H1" s="56"/>
      <c r="I1" s="56"/>
      <c r="J1" s="56"/>
      <c r="K1" s="56"/>
      <c r="L1" s="56"/>
      <c r="M1" s="56"/>
      <c r="N1" s="56"/>
      <c r="O1" s="56"/>
      <c r="P1" s="56"/>
      <c r="Q1" s="56"/>
      <c r="R1" s="56"/>
      <c r="S1" s="56"/>
      <c r="T1" s="56"/>
      <c r="U1" s="56"/>
      <c r="V1" s="56"/>
      <c r="W1" s="56"/>
      <c r="X1" s="56"/>
      <c r="Y1" s="56"/>
      <c r="Z1" s="56"/>
    </row>
    <row r="2" spans="1:26" ht="15.75" thickBot="1">
      <c r="A2" s="56"/>
      <c r="B2" s="133"/>
      <c r="C2" s="56"/>
      <c r="D2" s="56"/>
      <c r="E2" s="56"/>
      <c r="F2" s="56"/>
      <c r="G2" s="56"/>
      <c r="H2" s="56"/>
      <c r="I2" s="56"/>
      <c r="J2" s="56"/>
      <c r="K2" s="56"/>
      <c r="L2" s="56"/>
      <c r="M2" s="56"/>
      <c r="N2" s="56"/>
      <c r="O2" s="56"/>
      <c r="P2" s="56"/>
      <c r="Q2" s="56"/>
      <c r="R2" s="56"/>
      <c r="S2" s="56"/>
      <c r="T2" s="56"/>
      <c r="U2" s="56"/>
      <c r="V2" s="56"/>
      <c r="W2" s="56"/>
      <c r="X2" s="56"/>
      <c r="Y2" s="56"/>
      <c r="Z2" s="56"/>
    </row>
    <row r="3" spans="1:26" ht="15">
      <c r="A3" s="134"/>
      <c r="B3" s="135"/>
      <c r="C3" s="136" t="s">
        <v>58</v>
      </c>
      <c r="D3" s="137"/>
      <c r="E3" s="138"/>
      <c r="F3" s="139" t="s">
        <v>59</v>
      </c>
      <c r="G3" s="140"/>
      <c r="H3" s="141"/>
      <c r="I3" s="140"/>
      <c r="J3" s="140"/>
      <c r="K3" s="141"/>
      <c r="L3" s="140"/>
      <c r="M3" s="140"/>
      <c r="N3" s="141"/>
      <c r="O3" s="142"/>
      <c r="P3" s="142"/>
      <c r="Q3" s="142"/>
      <c r="R3" s="142"/>
      <c r="S3" s="142"/>
      <c r="T3" s="142"/>
      <c r="U3" s="143"/>
      <c r="V3" s="137"/>
      <c r="W3" s="138"/>
      <c r="X3" s="136" t="s">
        <v>60</v>
      </c>
      <c r="Y3" s="136"/>
      <c r="Z3" s="144"/>
    </row>
    <row r="4" spans="1:26" ht="15">
      <c r="A4" s="145"/>
      <c r="B4" s="146"/>
      <c r="C4" s="30"/>
      <c r="D4" s="31"/>
      <c r="E4" s="32"/>
      <c r="F4" s="147" t="s">
        <v>61</v>
      </c>
      <c r="G4" s="34"/>
      <c r="H4" s="35"/>
      <c r="I4" s="34"/>
      <c r="J4" s="34"/>
      <c r="K4" s="35"/>
      <c r="L4" s="34"/>
      <c r="M4" s="34"/>
      <c r="N4" s="35"/>
      <c r="O4" s="148" t="s">
        <v>62</v>
      </c>
      <c r="P4" s="37"/>
      <c r="Q4" s="37"/>
      <c r="R4" s="37"/>
      <c r="S4" s="37"/>
      <c r="T4" s="37"/>
      <c r="U4" s="38"/>
      <c r="V4" s="38"/>
      <c r="W4" s="39"/>
      <c r="X4" s="149" t="s">
        <v>63</v>
      </c>
      <c r="Y4" s="31"/>
      <c r="Z4" s="41"/>
    </row>
    <row r="5" spans="1:26" ht="14.25">
      <c r="A5" s="145"/>
      <c r="B5" s="146"/>
      <c r="C5" s="42"/>
      <c r="D5" s="31"/>
      <c r="E5" s="32"/>
      <c r="F5" s="150" t="s">
        <v>64</v>
      </c>
      <c r="G5" s="44"/>
      <c r="H5" s="45"/>
      <c r="I5" s="46" t="s">
        <v>65</v>
      </c>
      <c r="J5" s="44"/>
      <c r="K5" s="45"/>
      <c r="L5" s="46" t="s">
        <v>66</v>
      </c>
      <c r="M5" s="44"/>
      <c r="N5" s="45"/>
      <c r="O5" s="151" t="s">
        <v>67</v>
      </c>
      <c r="P5" s="31"/>
      <c r="Q5" s="31"/>
      <c r="R5" s="152" t="s">
        <v>68</v>
      </c>
      <c r="S5" s="31"/>
      <c r="T5" s="32"/>
      <c r="U5" s="152" t="s">
        <v>69</v>
      </c>
      <c r="V5" s="31"/>
      <c r="W5" s="32"/>
      <c r="X5" s="49"/>
      <c r="Y5" s="31"/>
      <c r="Z5" s="41"/>
    </row>
    <row r="6" spans="1:26" ht="14.25">
      <c r="A6" s="153"/>
      <c r="B6" s="154"/>
      <c r="C6" s="50">
        <v>1980</v>
      </c>
      <c r="D6" s="50">
        <v>1985</v>
      </c>
      <c r="E6" s="51">
        <v>1990</v>
      </c>
      <c r="F6" s="50">
        <v>1980</v>
      </c>
      <c r="G6" s="50">
        <v>1985</v>
      </c>
      <c r="H6" s="51">
        <v>1990</v>
      </c>
      <c r="I6" s="50">
        <v>1980</v>
      </c>
      <c r="J6" s="50">
        <v>1985</v>
      </c>
      <c r="K6" s="51">
        <v>1990</v>
      </c>
      <c r="L6" s="50">
        <v>1980</v>
      </c>
      <c r="M6" s="50">
        <v>1985</v>
      </c>
      <c r="N6" s="51">
        <v>1990</v>
      </c>
      <c r="O6" s="52">
        <v>1980</v>
      </c>
      <c r="P6" s="52">
        <v>1985</v>
      </c>
      <c r="Q6" s="52">
        <v>1990</v>
      </c>
      <c r="R6" s="53">
        <v>1980</v>
      </c>
      <c r="S6" s="52">
        <v>1985</v>
      </c>
      <c r="T6" s="51">
        <v>1990</v>
      </c>
      <c r="U6" s="50">
        <v>1980</v>
      </c>
      <c r="V6" s="50">
        <v>1985</v>
      </c>
      <c r="W6" s="51">
        <v>1990</v>
      </c>
      <c r="X6" s="50">
        <v>1980</v>
      </c>
      <c r="Y6" s="50">
        <v>1985</v>
      </c>
      <c r="Z6" s="54">
        <v>1990</v>
      </c>
    </row>
    <row r="7" spans="1:26" ht="14.25">
      <c r="A7" s="155"/>
      <c r="B7" s="156" t="s">
        <v>70</v>
      </c>
      <c r="C7" s="157">
        <f aca="true" t="shared" si="0" ref="C7:H7">+C8+C12</f>
        <v>164749.6</v>
      </c>
      <c r="D7" s="157">
        <f t="shared" si="0"/>
        <v>179029.8</v>
      </c>
      <c r="E7" s="158">
        <f t="shared" si="0"/>
        <v>155835.6</v>
      </c>
      <c r="F7" s="157">
        <f t="shared" si="0"/>
        <v>164749.6</v>
      </c>
      <c r="G7" s="157">
        <f t="shared" si="0"/>
        <v>179029.8</v>
      </c>
      <c r="H7" s="158">
        <f t="shared" si="0"/>
        <v>155835.6</v>
      </c>
      <c r="I7" s="159"/>
      <c r="J7" s="159"/>
      <c r="K7" s="160"/>
      <c r="L7" s="159"/>
      <c r="M7" s="159"/>
      <c r="N7" s="160"/>
      <c r="O7" s="161"/>
      <c r="P7" s="161"/>
      <c r="Q7" s="161"/>
      <c r="R7" s="162"/>
      <c r="S7" s="159"/>
      <c r="T7" s="160"/>
      <c r="U7" s="159"/>
      <c r="V7" s="159"/>
      <c r="W7" s="160"/>
      <c r="X7" s="159"/>
      <c r="Y7" s="159"/>
      <c r="Z7" s="163"/>
    </row>
    <row r="8" spans="1:26" ht="14.25">
      <c r="A8" s="155"/>
      <c r="B8" s="156" t="s">
        <v>1</v>
      </c>
      <c r="C8" s="157">
        <f aca="true" t="shared" si="1" ref="C8:H8">+C11+C13</f>
        <v>67202.6</v>
      </c>
      <c r="D8" s="157">
        <f t="shared" si="1"/>
        <v>68195.8</v>
      </c>
      <c r="E8" s="158">
        <f t="shared" si="1"/>
        <v>60664.600000000006</v>
      </c>
      <c r="F8" s="157">
        <f t="shared" si="1"/>
        <v>67202.6</v>
      </c>
      <c r="G8" s="157">
        <f t="shared" si="1"/>
        <v>68195.8</v>
      </c>
      <c r="H8" s="158">
        <f t="shared" si="1"/>
        <v>60664.600000000006</v>
      </c>
      <c r="I8" s="159"/>
      <c r="J8" s="159"/>
      <c r="K8" s="160"/>
      <c r="L8" s="159"/>
      <c r="M8" s="159"/>
      <c r="N8" s="160"/>
      <c r="O8" s="161"/>
      <c r="P8" s="161"/>
      <c r="Q8" s="161"/>
      <c r="R8" s="162"/>
      <c r="S8" s="159"/>
      <c r="T8" s="160"/>
      <c r="U8" s="159"/>
      <c r="V8" s="159"/>
      <c r="W8" s="160"/>
      <c r="X8" s="159"/>
      <c r="Y8" s="159"/>
      <c r="Z8" s="163"/>
    </row>
    <row r="9" spans="1:26" ht="14.25">
      <c r="A9" s="155"/>
      <c r="B9" s="156" t="s">
        <v>2</v>
      </c>
      <c r="C9" s="157">
        <f aca="true" t="shared" si="2" ref="C9:H9">+C11+C12+C46+C51+C57+C58</f>
        <v>148859.6</v>
      </c>
      <c r="D9" s="157">
        <f t="shared" si="2"/>
        <v>158917.8</v>
      </c>
      <c r="E9" s="158">
        <f t="shared" si="2"/>
        <v>140291.8</v>
      </c>
      <c r="F9" s="157">
        <f t="shared" si="2"/>
        <v>148859.6</v>
      </c>
      <c r="G9" s="157">
        <f t="shared" si="2"/>
        <v>158917.8</v>
      </c>
      <c r="H9" s="158">
        <f t="shared" si="2"/>
        <v>140291.8</v>
      </c>
      <c r="I9" s="159"/>
      <c r="J9" s="159"/>
      <c r="K9" s="160"/>
      <c r="L9" s="159"/>
      <c r="M9" s="159"/>
      <c r="N9" s="160"/>
      <c r="O9" s="161"/>
      <c r="P9" s="161"/>
      <c r="Q9" s="161"/>
      <c r="R9" s="162"/>
      <c r="S9" s="159"/>
      <c r="T9" s="160"/>
      <c r="U9" s="159"/>
      <c r="V9" s="159"/>
      <c r="W9" s="160"/>
      <c r="X9" s="159"/>
      <c r="Y9" s="159"/>
      <c r="Z9" s="163"/>
    </row>
    <row r="10" spans="1:26" ht="14.25">
      <c r="A10" s="155"/>
      <c r="B10" s="156" t="s">
        <v>3</v>
      </c>
      <c r="C10" s="157">
        <f aca="true" t="shared" si="3" ref="C10:H10">SUM(C15:C26)</f>
        <v>23500.6</v>
      </c>
      <c r="D10" s="157">
        <f t="shared" si="3"/>
        <v>26102.8</v>
      </c>
      <c r="E10" s="158">
        <f t="shared" si="3"/>
        <v>24105.8</v>
      </c>
      <c r="F10" s="157">
        <f t="shared" si="3"/>
        <v>23500.6</v>
      </c>
      <c r="G10" s="157">
        <f t="shared" si="3"/>
        <v>26102.8</v>
      </c>
      <c r="H10" s="158">
        <f t="shared" si="3"/>
        <v>24105.8</v>
      </c>
      <c r="I10" s="159"/>
      <c r="J10" s="159"/>
      <c r="K10" s="160"/>
      <c r="L10" s="159"/>
      <c r="M10" s="159"/>
      <c r="N10" s="160"/>
      <c r="O10" s="161"/>
      <c r="P10" s="161"/>
      <c r="Q10" s="161"/>
      <c r="R10" s="162"/>
      <c r="S10" s="159"/>
      <c r="T10" s="160"/>
      <c r="U10" s="159"/>
      <c r="V10" s="159"/>
      <c r="W10" s="160"/>
      <c r="X10" s="159"/>
      <c r="Y10" s="159"/>
      <c r="Z10" s="163"/>
    </row>
    <row r="11" spans="1:26" ht="14.25">
      <c r="A11" s="155"/>
      <c r="B11" s="156" t="s">
        <v>4</v>
      </c>
      <c r="C11" s="157">
        <f aca="true" t="shared" si="4" ref="C11:H11">+C14</f>
        <v>33436.6</v>
      </c>
      <c r="D11" s="157">
        <f t="shared" si="4"/>
        <v>36021.8</v>
      </c>
      <c r="E11" s="158">
        <f t="shared" si="4"/>
        <v>33526.8</v>
      </c>
      <c r="F11" s="157">
        <f t="shared" si="4"/>
        <v>33436.6</v>
      </c>
      <c r="G11" s="157">
        <f t="shared" si="4"/>
        <v>36021.8</v>
      </c>
      <c r="H11" s="158">
        <f t="shared" si="4"/>
        <v>33526.8</v>
      </c>
      <c r="I11" s="159"/>
      <c r="J11" s="159"/>
      <c r="K11" s="160"/>
      <c r="L11" s="159"/>
      <c r="M11" s="159"/>
      <c r="N11" s="160"/>
      <c r="O11" s="161"/>
      <c r="P11" s="161"/>
      <c r="Q11" s="161"/>
      <c r="R11" s="162"/>
      <c r="S11" s="159"/>
      <c r="T11" s="160"/>
      <c r="U11" s="159"/>
      <c r="V11" s="159"/>
      <c r="W11" s="160"/>
      <c r="X11" s="159"/>
      <c r="Y11" s="159"/>
      <c r="Z11" s="163"/>
    </row>
    <row r="12" spans="1:26" ht="15">
      <c r="A12" s="155"/>
      <c r="B12" s="156" t="s">
        <v>5</v>
      </c>
      <c r="C12" s="164">
        <f aca="true" t="shared" si="5" ref="C12:H12">+C30</f>
        <v>97547</v>
      </c>
      <c r="D12" s="157">
        <f t="shared" si="5"/>
        <v>110834</v>
      </c>
      <c r="E12" s="158">
        <f t="shared" si="5"/>
        <v>95171</v>
      </c>
      <c r="F12" s="164">
        <f t="shared" si="5"/>
        <v>97547</v>
      </c>
      <c r="G12" s="157">
        <f t="shared" si="5"/>
        <v>110834</v>
      </c>
      <c r="H12" s="158">
        <f t="shared" si="5"/>
        <v>95171</v>
      </c>
      <c r="I12" s="159"/>
      <c r="J12" s="159"/>
      <c r="K12" s="160"/>
      <c r="L12" s="159"/>
      <c r="M12" s="159"/>
      <c r="N12" s="160"/>
      <c r="O12" s="161"/>
      <c r="P12" s="161"/>
      <c r="Q12" s="161"/>
      <c r="R12" s="162"/>
      <c r="S12" s="159"/>
      <c r="T12" s="160"/>
      <c r="U12" s="159"/>
      <c r="V12" s="159"/>
      <c r="W12" s="160"/>
      <c r="X12" s="159"/>
      <c r="Y12" s="159"/>
      <c r="Z12" s="163"/>
    </row>
    <row r="13" spans="1:26" ht="14.25">
      <c r="A13" s="155"/>
      <c r="B13" s="156" t="s">
        <v>6</v>
      </c>
      <c r="C13" s="157">
        <f aca="true" t="shared" si="6" ref="C13:H13">+C36</f>
        <v>33766</v>
      </c>
      <c r="D13" s="157">
        <f t="shared" si="6"/>
        <v>32174</v>
      </c>
      <c r="E13" s="158">
        <f t="shared" si="6"/>
        <v>27137.8</v>
      </c>
      <c r="F13" s="157">
        <f t="shared" si="6"/>
        <v>33766</v>
      </c>
      <c r="G13" s="157">
        <f t="shared" si="6"/>
        <v>32174</v>
      </c>
      <c r="H13" s="158">
        <f t="shared" si="6"/>
        <v>27137.8</v>
      </c>
      <c r="I13" s="159"/>
      <c r="J13" s="159"/>
      <c r="K13" s="160"/>
      <c r="L13" s="159"/>
      <c r="M13" s="159"/>
      <c r="N13" s="160"/>
      <c r="O13" s="161"/>
      <c r="P13" s="161"/>
      <c r="Q13" s="161"/>
      <c r="R13" s="162"/>
      <c r="S13" s="159"/>
      <c r="T13" s="160"/>
      <c r="U13" s="159"/>
      <c r="V13" s="159"/>
      <c r="W13" s="160"/>
      <c r="X13" s="159"/>
      <c r="Y13" s="159"/>
      <c r="Z13" s="163"/>
    </row>
    <row r="14" spans="1:26" ht="14.25">
      <c r="A14" s="165"/>
      <c r="B14" s="166" t="s">
        <v>7</v>
      </c>
      <c r="C14" s="167">
        <f aca="true" t="shared" si="7" ref="C14:H14">SUM(C15:C29)</f>
        <v>33436.6</v>
      </c>
      <c r="D14" s="167">
        <f t="shared" si="7"/>
        <v>36021.8</v>
      </c>
      <c r="E14" s="168">
        <f t="shared" si="7"/>
        <v>33526.8</v>
      </c>
      <c r="F14" s="167">
        <f t="shared" si="7"/>
        <v>33436.6</v>
      </c>
      <c r="G14" s="167">
        <f t="shared" si="7"/>
        <v>36021.8</v>
      </c>
      <c r="H14" s="168">
        <f t="shared" si="7"/>
        <v>33526.8</v>
      </c>
      <c r="I14" s="169"/>
      <c r="J14" s="169"/>
      <c r="K14" s="170"/>
      <c r="L14" s="169"/>
      <c r="M14" s="169"/>
      <c r="N14" s="170"/>
      <c r="O14" s="171"/>
      <c r="P14" s="171"/>
      <c r="Q14" s="171"/>
      <c r="R14" s="172"/>
      <c r="S14" s="169"/>
      <c r="T14" s="170"/>
      <c r="U14" s="169"/>
      <c r="V14" s="169"/>
      <c r="W14" s="170"/>
      <c r="X14" s="169"/>
      <c r="Y14" s="169"/>
      <c r="Z14" s="173"/>
    </row>
    <row r="15" spans="1:26" ht="17.25">
      <c r="A15" s="155">
        <v>1</v>
      </c>
      <c r="B15" s="71" t="s">
        <v>79</v>
      </c>
      <c r="C15" s="174">
        <f aca="true" t="shared" si="8" ref="C15:E29">+F15+O15+U15+R15</f>
        <v>332</v>
      </c>
      <c r="D15" s="157">
        <f t="shared" si="8"/>
        <v>538</v>
      </c>
      <c r="E15" s="175">
        <f t="shared" si="8"/>
        <v>550</v>
      </c>
      <c r="F15" s="176">
        <v>332</v>
      </c>
      <c r="G15" s="177">
        <v>538</v>
      </c>
      <c r="H15" s="178">
        <v>550</v>
      </c>
      <c r="I15" s="159"/>
      <c r="J15" s="159"/>
      <c r="K15" s="160"/>
      <c r="L15" s="159"/>
      <c r="M15" s="159"/>
      <c r="N15" s="160"/>
      <c r="O15" s="161"/>
      <c r="P15" s="161"/>
      <c r="Q15" s="161"/>
      <c r="R15" s="179"/>
      <c r="S15" s="161"/>
      <c r="T15" s="160"/>
      <c r="U15" s="159"/>
      <c r="V15" s="159"/>
      <c r="W15" s="160"/>
      <c r="X15" s="159"/>
      <c r="Y15" s="159"/>
      <c r="Z15" s="163"/>
    </row>
    <row r="16" spans="1:26" ht="15">
      <c r="A16" s="155">
        <f>+A15+1</f>
        <v>2</v>
      </c>
      <c r="B16" s="62" t="s">
        <v>9</v>
      </c>
      <c r="C16" s="174">
        <f t="shared" si="8"/>
        <v>266</v>
      </c>
      <c r="D16" s="174">
        <f t="shared" si="8"/>
        <v>394</v>
      </c>
      <c r="E16" s="175">
        <f t="shared" si="8"/>
        <v>455</v>
      </c>
      <c r="F16" s="176">
        <v>266</v>
      </c>
      <c r="G16" s="176">
        <v>394</v>
      </c>
      <c r="H16" s="178">
        <v>455</v>
      </c>
      <c r="I16" s="159"/>
      <c r="J16" s="159"/>
      <c r="K16" s="160"/>
      <c r="L16" s="159"/>
      <c r="M16" s="159"/>
      <c r="N16" s="160"/>
      <c r="O16" s="161"/>
      <c r="P16" s="161"/>
      <c r="Q16" s="161"/>
      <c r="R16" s="179"/>
      <c r="S16" s="161"/>
      <c r="T16" s="160"/>
      <c r="U16" s="159"/>
      <c r="V16" s="159"/>
      <c r="W16" s="160"/>
      <c r="X16" s="159"/>
      <c r="Y16" s="159"/>
      <c r="Z16" s="163"/>
    </row>
    <row r="17" spans="1:26" ht="14.25">
      <c r="A17" s="155">
        <f aca="true" t="shared" si="9" ref="A17:A29">+A16+1</f>
        <v>3</v>
      </c>
      <c r="B17" s="62" t="s">
        <v>10</v>
      </c>
      <c r="C17" s="157">
        <f t="shared" si="8"/>
        <v>10412</v>
      </c>
      <c r="D17" s="157">
        <f t="shared" si="8"/>
        <v>10424</v>
      </c>
      <c r="E17" s="158">
        <f t="shared" si="8"/>
        <v>10442</v>
      </c>
      <c r="F17" s="177">
        <v>10412</v>
      </c>
      <c r="G17" s="177">
        <v>10424</v>
      </c>
      <c r="H17" s="180">
        <v>10442</v>
      </c>
      <c r="I17" s="159"/>
      <c r="J17" s="159"/>
      <c r="K17" s="160"/>
      <c r="L17" s="159"/>
      <c r="M17" s="159"/>
      <c r="N17" s="160"/>
      <c r="O17" s="161"/>
      <c r="P17" s="161"/>
      <c r="Q17" s="161"/>
      <c r="R17" s="179"/>
      <c r="S17" s="161"/>
      <c r="T17" s="160"/>
      <c r="U17" s="159"/>
      <c r="V17" s="159"/>
      <c r="W17" s="160"/>
      <c r="X17" s="159"/>
      <c r="Y17" s="159"/>
      <c r="Z17" s="163"/>
    </row>
    <row r="18" spans="1:26" ht="17.25">
      <c r="A18" s="155">
        <f t="shared" si="9"/>
        <v>4</v>
      </c>
      <c r="B18" s="71" t="s">
        <v>80</v>
      </c>
      <c r="C18" s="174">
        <f t="shared" si="8"/>
        <v>4287</v>
      </c>
      <c r="D18" s="157">
        <f t="shared" si="8"/>
        <v>4357</v>
      </c>
      <c r="E18" s="158">
        <f t="shared" si="8"/>
        <v>4366</v>
      </c>
      <c r="F18" s="176">
        <v>4287</v>
      </c>
      <c r="G18" s="177">
        <v>4357</v>
      </c>
      <c r="H18" s="180">
        <v>4366</v>
      </c>
      <c r="I18" s="159"/>
      <c r="J18" s="159"/>
      <c r="K18" s="160"/>
      <c r="L18" s="159"/>
      <c r="M18" s="159"/>
      <c r="N18" s="160"/>
      <c r="O18" s="161"/>
      <c r="P18" s="161"/>
      <c r="Q18" s="161"/>
      <c r="R18" s="179"/>
      <c r="S18" s="161"/>
      <c r="T18" s="160"/>
      <c r="U18" s="159"/>
      <c r="V18" s="159"/>
      <c r="W18" s="160"/>
      <c r="X18" s="159"/>
      <c r="Y18" s="159"/>
      <c r="Z18" s="163"/>
    </row>
    <row r="19" spans="1:26" ht="15">
      <c r="A19" s="155">
        <f t="shared" si="9"/>
        <v>5</v>
      </c>
      <c r="B19" s="62" t="s">
        <v>12</v>
      </c>
      <c r="C19" s="174">
        <f t="shared" si="8"/>
        <v>1939</v>
      </c>
      <c r="D19" s="174">
        <f t="shared" si="8"/>
        <v>2244</v>
      </c>
      <c r="E19" s="175">
        <f t="shared" si="8"/>
        <v>1346</v>
      </c>
      <c r="F19" s="176">
        <v>1939</v>
      </c>
      <c r="G19" s="176">
        <v>2244</v>
      </c>
      <c r="H19" s="178">
        <v>1346</v>
      </c>
      <c r="I19" s="159"/>
      <c r="J19" s="159"/>
      <c r="K19" s="160"/>
      <c r="L19" s="159"/>
      <c r="M19" s="159"/>
      <c r="N19" s="160"/>
      <c r="O19" s="161"/>
      <c r="P19" s="161"/>
      <c r="Q19" s="161"/>
      <c r="R19" s="179"/>
      <c r="S19" s="161"/>
      <c r="T19" s="160"/>
      <c r="U19" s="159"/>
      <c r="V19" s="159"/>
      <c r="W19" s="160"/>
      <c r="X19" s="159"/>
      <c r="Y19" s="159"/>
      <c r="Z19" s="163"/>
    </row>
    <row r="20" spans="1:26" ht="15">
      <c r="A20" s="155">
        <f t="shared" si="9"/>
        <v>6</v>
      </c>
      <c r="B20" s="62" t="s">
        <v>13</v>
      </c>
      <c r="C20" s="174">
        <f t="shared" si="8"/>
        <v>39</v>
      </c>
      <c r="D20" s="157">
        <f t="shared" si="8"/>
        <v>46</v>
      </c>
      <c r="E20" s="158">
        <f t="shared" si="8"/>
        <v>50</v>
      </c>
      <c r="F20" s="176">
        <v>39</v>
      </c>
      <c r="G20" s="177">
        <v>46</v>
      </c>
      <c r="H20" s="180">
        <v>50</v>
      </c>
      <c r="I20" s="159"/>
      <c r="J20" s="159"/>
      <c r="K20" s="160"/>
      <c r="L20" s="159"/>
      <c r="M20" s="159"/>
      <c r="N20" s="160"/>
      <c r="O20" s="161"/>
      <c r="P20" s="161"/>
      <c r="Q20" s="161"/>
      <c r="R20" s="179"/>
      <c r="S20" s="161"/>
      <c r="T20" s="160"/>
      <c r="U20" s="159"/>
      <c r="V20" s="159"/>
      <c r="W20" s="160"/>
      <c r="X20" s="159"/>
      <c r="Y20" s="159"/>
      <c r="Z20" s="163"/>
    </row>
    <row r="21" spans="1:26" ht="15">
      <c r="A21" s="155">
        <f t="shared" si="9"/>
        <v>7</v>
      </c>
      <c r="B21" s="62" t="s">
        <v>14</v>
      </c>
      <c r="C21" s="174">
        <f t="shared" si="8"/>
        <v>3946</v>
      </c>
      <c r="D21" s="174">
        <f t="shared" si="8"/>
        <v>4891</v>
      </c>
      <c r="E21" s="175">
        <f t="shared" si="8"/>
        <v>3703</v>
      </c>
      <c r="F21" s="176">
        <v>3946</v>
      </c>
      <c r="G21" s="176">
        <v>4891</v>
      </c>
      <c r="H21" s="178">
        <v>3703</v>
      </c>
      <c r="I21" s="159"/>
      <c r="J21" s="159"/>
      <c r="K21" s="160"/>
      <c r="L21" s="159"/>
      <c r="M21" s="159"/>
      <c r="N21" s="160"/>
      <c r="O21" s="161"/>
      <c r="P21" s="161"/>
      <c r="Q21" s="161"/>
      <c r="R21" s="179"/>
      <c r="S21" s="161"/>
      <c r="T21" s="160"/>
      <c r="U21" s="159"/>
      <c r="V21" s="159"/>
      <c r="W21" s="160"/>
      <c r="X21" s="159"/>
      <c r="Y21" s="159"/>
      <c r="Z21" s="163"/>
    </row>
    <row r="22" spans="1:26" ht="16.5">
      <c r="A22" s="155">
        <f t="shared" si="9"/>
        <v>8</v>
      </c>
      <c r="B22" s="71" t="s">
        <v>81</v>
      </c>
      <c r="C22" s="181">
        <f t="shared" si="8"/>
        <v>0</v>
      </c>
      <c r="D22" s="181">
        <f t="shared" si="8"/>
        <v>0</v>
      </c>
      <c r="E22" s="182">
        <f t="shared" si="8"/>
        <v>0</v>
      </c>
      <c r="F22" s="183"/>
      <c r="G22" s="183"/>
      <c r="H22" s="184"/>
      <c r="I22" s="159"/>
      <c r="J22" s="159"/>
      <c r="K22" s="160"/>
      <c r="L22" s="159"/>
      <c r="M22" s="159"/>
      <c r="N22" s="160"/>
      <c r="O22" s="161"/>
      <c r="P22" s="161"/>
      <c r="Q22" s="161"/>
      <c r="R22" s="179"/>
      <c r="S22" s="161"/>
      <c r="T22" s="160"/>
      <c r="U22" s="159"/>
      <c r="V22" s="159"/>
      <c r="W22" s="160"/>
      <c r="X22" s="159"/>
      <c r="Y22" s="159"/>
      <c r="Z22" s="163"/>
    </row>
    <row r="23" spans="1:26" ht="15">
      <c r="A23" s="155">
        <f t="shared" si="9"/>
        <v>9</v>
      </c>
      <c r="B23" s="62" t="s">
        <v>16</v>
      </c>
      <c r="C23" s="174">
        <f t="shared" si="8"/>
        <v>533.6</v>
      </c>
      <c r="D23" s="157">
        <f t="shared" si="8"/>
        <v>597.8</v>
      </c>
      <c r="E23" s="175">
        <f t="shared" si="8"/>
        <v>597.8</v>
      </c>
      <c r="F23" s="176">
        <v>533.6</v>
      </c>
      <c r="G23" s="177">
        <v>597.8</v>
      </c>
      <c r="H23" s="178">
        <v>597.8</v>
      </c>
      <c r="I23" s="159"/>
      <c r="J23" s="159"/>
      <c r="K23" s="160"/>
      <c r="L23" s="159"/>
      <c r="M23" s="159"/>
      <c r="N23" s="160"/>
      <c r="O23" s="161"/>
      <c r="P23" s="161"/>
      <c r="Q23" s="161"/>
      <c r="R23" s="179"/>
      <c r="S23" s="161"/>
      <c r="T23" s="160"/>
      <c r="U23" s="159"/>
      <c r="V23" s="159"/>
      <c r="W23" s="160"/>
      <c r="X23" s="159"/>
      <c r="Y23" s="159"/>
      <c r="Z23" s="163"/>
    </row>
    <row r="24" spans="1:26" ht="15">
      <c r="A24" s="155">
        <f t="shared" si="9"/>
        <v>10</v>
      </c>
      <c r="B24" s="62" t="s">
        <v>17</v>
      </c>
      <c r="C24" s="174">
        <f t="shared" si="8"/>
        <v>1515</v>
      </c>
      <c r="D24" s="174">
        <f t="shared" si="8"/>
        <v>2356</v>
      </c>
      <c r="E24" s="175">
        <f t="shared" si="8"/>
        <v>2190</v>
      </c>
      <c r="F24" s="176">
        <v>1515</v>
      </c>
      <c r="G24" s="176">
        <v>2356</v>
      </c>
      <c r="H24" s="178">
        <v>2190</v>
      </c>
      <c r="I24" s="159"/>
      <c r="J24" s="159"/>
      <c r="K24" s="160"/>
      <c r="L24" s="159"/>
      <c r="M24" s="159"/>
      <c r="N24" s="160"/>
      <c r="O24" s="161"/>
      <c r="P24" s="161"/>
      <c r="Q24" s="161"/>
      <c r="R24" s="179"/>
      <c r="S24" s="161"/>
      <c r="T24" s="160"/>
      <c r="U24" s="159"/>
      <c r="V24" s="159"/>
      <c r="W24" s="160"/>
      <c r="X24" s="159"/>
      <c r="Y24" s="159"/>
      <c r="Z24" s="163"/>
    </row>
    <row r="25" spans="1:26" ht="15">
      <c r="A25" s="155">
        <f t="shared" si="9"/>
        <v>11</v>
      </c>
      <c r="B25" s="62" t="s">
        <v>18</v>
      </c>
      <c r="C25" s="174">
        <f t="shared" si="8"/>
        <v>91</v>
      </c>
      <c r="D25" s="174">
        <f t="shared" si="8"/>
        <v>96</v>
      </c>
      <c r="E25" s="175">
        <f t="shared" si="8"/>
        <v>151</v>
      </c>
      <c r="F25" s="176">
        <v>91</v>
      </c>
      <c r="G25" s="176">
        <v>96</v>
      </c>
      <c r="H25" s="178">
        <v>151</v>
      </c>
      <c r="I25" s="159"/>
      <c r="J25" s="159"/>
      <c r="K25" s="160"/>
      <c r="L25" s="159"/>
      <c r="M25" s="159"/>
      <c r="N25" s="160"/>
      <c r="O25" s="161"/>
      <c r="P25" s="161"/>
      <c r="Q25" s="161"/>
      <c r="R25" s="179"/>
      <c r="S25" s="161"/>
      <c r="T25" s="160"/>
      <c r="U25" s="159"/>
      <c r="V25" s="159"/>
      <c r="W25" s="160"/>
      <c r="X25" s="159"/>
      <c r="Y25" s="159"/>
      <c r="Z25" s="163"/>
    </row>
    <row r="26" spans="1:26" ht="15">
      <c r="A26" s="155">
        <f t="shared" si="9"/>
        <v>12</v>
      </c>
      <c r="B26" s="62" t="s">
        <v>19</v>
      </c>
      <c r="C26" s="157">
        <f t="shared" si="8"/>
        <v>140</v>
      </c>
      <c r="D26" s="174">
        <f t="shared" si="8"/>
        <v>159</v>
      </c>
      <c r="E26" s="175">
        <f t="shared" si="8"/>
        <v>255</v>
      </c>
      <c r="F26" s="177">
        <v>140</v>
      </c>
      <c r="G26" s="176">
        <v>159</v>
      </c>
      <c r="H26" s="178">
        <v>255</v>
      </c>
      <c r="I26" s="159"/>
      <c r="J26" s="159"/>
      <c r="K26" s="160"/>
      <c r="L26" s="159"/>
      <c r="M26" s="159"/>
      <c r="N26" s="160"/>
      <c r="O26" s="161"/>
      <c r="P26" s="161"/>
      <c r="Q26" s="161"/>
      <c r="R26" s="179"/>
      <c r="S26" s="161"/>
      <c r="T26" s="160"/>
      <c r="U26" s="159"/>
      <c r="V26" s="159"/>
      <c r="W26" s="160"/>
      <c r="X26" s="159"/>
      <c r="Y26" s="159"/>
      <c r="Z26" s="163"/>
    </row>
    <row r="27" spans="1:26" ht="15">
      <c r="A27" s="155">
        <f t="shared" si="9"/>
        <v>13</v>
      </c>
      <c r="B27" s="62" t="s">
        <v>20</v>
      </c>
      <c r="C27" s="174">
        <f t="shared" si="8"/>
        <v>1413</v>
      </c>
      <c r="D27" s="174">
        <f t="shared" si="8"/>
        <v>2440</v>
      </c>
      <c r="E27" s="175">
        <f t="shared" si="8"/>
        <v>2613</v>
      </c>
      <c r="F27" s="176">
        <v>1413</v>
      </c>
      <c r="G27" s="176">
        <v>2440</v>
      </c>
      <c r="H27" s="178">
        <v>2613</v>
      </c>
      <c r="I27" s="159"/>
      <c r="J27" s="159"/>
      <c r="K27" s="160"/>
      <c r="L27" s="159"/>
      <c r="M27" s="159"/>
      <c r="N27" s="160"/>
      <c r="O27" s="161"/>
      <c r="P27" s="161"/>
      <c r="Q27" s="161"/>
      <c r="R27" s="179"/>
      <c r="S27" s="161"/>
      <c r="T27" s="160"/>
      <c r="U27" s="159"/>
      <c r="V27" s="159"/>
      <c r="W27" s="160"/>
      <c r="X27" s="159"/>
      <c r="Y27" s="159"/>
      <c r="Z27" s="163"/>
    </row>
    <row r="28" spans="1:26" ht="15">
      <c r="A28" s="155">
        <f t="shared" si="9"/>
        <v>14</v>
      </c>
      <c r="B28" s="62" t="s">
        <v>21</v>
      </c>
      <c r="C28" s="174">
        <f t="shared" si="8"/>
        <v>4099</v>
      </c>
      <c r="D28" s="174">
        <f t="shared" si="8"/>
        <v>3055</v>
      </c>
      <c r="E28" s="175">
        <f t="shared" si="8"/>
        <v>2984</v>
      </c>
      <c r="F28" s="176">
        <v>4099</v>
      </c>
      <c r="G28" s="176">
        <v>3055</v>
      </c>
      <c r="H28" s="178">
        <v>2984</v>
      </c>
      <c r="I28" s="159"/>
      <c r="J28" s="159"/>
      <c r="K28" s="160"/>
      <c r="L28" s="159"/>
      <c r="M28" s="159"/>
      <c r="N28" s="160"/>
      <c r="O28" s="161"/>
      <c r="P28" s="161"/>
      <c r="Q28" s="161"/>
      <c r="R28" s="179"/>
      <c r="S28" s="161"/>
      <c r="T28" s="160"/>
      <c r="U28" s="159"/>
      <c r="V28" s="159"/>
      <c r="W28" s="160"/>
      <c r="X28" s="159"/>
      <c r="Y28" s="159"/>
      <c r="Z28" s="163"/>
    </row>
    <row r="29" spans="1:26" ht="15">
      <c r="A29" s="155">
        <f t="shared" si="9"/>
        <v>15</v>
      </c>
      <c r="B29" s="62" t="s">
        <v>22</v>
      </c>
      <c r="C29" s="157">
        <f t="shared" si="8"/>
        <v>4424</v>
      </c>
      <c r="D29" s="157">
        <f t="shared" si="8"/>
        <v>4424</v>
      </c>
      <c r="E29" s="175">
        <f t="shared" si="8"/>
        <v>3824</v>
      </c>
      <c r="F29" s="177">
        <v>4424</v>
      </c>
      <c r="G29" s="177">
        <v>4424</v>
      </c>
      <c r="H29" s="178">
        <v>3824</v>
      </c>
      <c r="I29" s="159"/>
      <c r="J29" s="159"/>
      <c r="K29" s="160"/>
      <c r="L29" s="159"/>
      <c r="M29" s="159"/>
      <c r="N29" s="160"/>
      <c r="O29" s="161"/>
      <c r="P29" s="161"/>
      <c r="Q29" s="161"/>
      <c r="R29" s="179"/>
      <c r="S29" s="161"/>
      <c r="T29" s="160"/>
      <c r="U29" s="159"/>
      <c r="V29" s="159"/>
      <c r="W29" s="160"/>
      <c r="X29" s="159"/>
      <c r="Y29" s="159"/>
      <c r="Z29" s="163"/>
    </row>
    <row r="30" spans="1:26" ht="15">
      <c r="A30" s="165"/>
      <c r="B30" s="166" t="s">
        <v>23</v>
      </c>
      <c r="C30" s="185">
        <f aca="true" t="shared" si="10" ref="C30:H30">SUM(C31:C35)</f>
        <v>97547</v>
      </c>
      <c r="D30" s="167">
        <f t="shared" si="10"/>
        <v>110834</v>
      </c>
      <c r="E30" s="168">
        <f t="shared" si="10"/>
        <v>95171</v>
      </c>
      <c r="F30" s="185">
        <f t="shared" si="10"/>
        <v>97547</v>
      </c>
      <c r="G30" s="167">
        <f t="shared" si="10"/>
        <v>110834</v>
      </c>
      <c r="H30" s="168">
        <f t="shared" si="10"/>
        <v>95171</v>
      </c>
      <c r="I30" s="169"/>
      <c r="J30" s="169"/>
      <c r="K30" s="170"/>
      <c r="L30" s="169"/>
      <c r="M30" s="169"/>
      <c r="N30" s="170"/>
      <c r="O30" s="171"/>
      <c r="P30" s="171"/>
      <c r="Q30" s="171"/>
      <c r="R30" s="172"/>
      <c r="S30" s="169"/>
      <c r="T30" s="170"/>
      <c r="U30" s="169"/>
      <c r="V30" s="169"/>
      <c r="W30" s="170"/>
      <c r="X30" s="169"/>
      <c r="Y30" s="169"/>
      <c r="Z30" s="173"/>
    </row>
    <row r="31" spans="1:26" ht="15">
      <c r="A31" s="155">
        <f>+A29+1</f>
        <v>16</v>
      </c>
      <c r="B31" s="156" t="s">
        <v>24</v>
      </c>
      <c r="C31" s="174">
        <f>+F31+O31+U31+R31</f>
        <v>1408</v>
      </c>
      <c r="D31" s="157">
        <f>+G31+P31+V31+S31</f>
        <v>2874</v>
      </c>
      <c r="E31" s="158">
        <f>+H31+Q31+W31+T31</f>
        <v>2892</v>
      </c>
      <c r="F31" s="176">
        <v>1408</v>
      </c>
      <c r="G31" s="177">
        <v>2874</v>
      </c>
      <c r="H31" s="180">
        <v>2892</v>
      </c>
      <c r="I31" s="159"/>
      <c r="J31" s="159"/>
      <c r="K31" s="160"/>
      <c r="L31" s="159"/>
      <c r="M31" s="159"/>
      <c r="N31" s="160"/>
      <c r="O31" s="161"/>
      <c r="P31" s="161"/>
      <c r="Q31" s="161"/>
      <c r="R31" s="162"/>
      <c r="S31" s="159"/>
      <c r="T31" s="160"/>
      <c r="U31" s="159"/>
      <c r="V31" s="159"/>
      <c r="W31" s="160"/>
      <c r="X31" s="159"/>
      <c r="Y31" s="159"/>
      <c r="Z31" s="163"/>
    </row>
    <row r="32" spans="1:26" ht="15">
      <c r="A32" s="155">
        <f>+A31+1</f>
        <v>17</v>
      </c>
      <c r="B32" s="156" t="s">
        <v>25</v>
      </c>
      <c r="C32" s="174">
        <f aca="true" t="shared" si="11" ref="C32:E47">+F32+O32+U32+R32</f>
        <v>4618</v>
      </c>
      <c r="D32" s="174">
        <f t="shared" si="11"/>
        <v>6669</v>
      </c>
      <c r="E32" s="158">
        <f t="shared" si="11"/>
        <v>6004</v>
      </c>
      <c r="F32" s="176">
        <v>4618</v>
      </c>
      <c r="G32" s="176">
        <v>6669</v>
      </c>
      <c r="H32" s="180">
        <v>6004</v>
      </c>
      <c r="I32" s="159"/>
      <c r="J32" s="159"/>
      <c r="K32" s="160"/>
      <c r="L32" s="159"/>
      <c r="M32" s="159"/>
      <c r="N32" s="160"/>
      <c r="O32" s="161"/>
      <c r="P32" s="161"/>
      <c r="Q32" s="161"/>
      <c r="R32" s="162"/>
      <c r="S32" s="159"/>
      <c r="T32" s="160"/>
      <c r="U32" s="159"/>
      <c r="V32" s="159"/>
      <c r="W32" s="160"/>
      <c r="X32" s="159"/>
      <c r="Y32" s="159"/>
      <c r="Z32" s="163"/>
    </row>
    <row r="33" spans="1:26" ht="15">
      <c r="A33" s="155">
        <f>+A32+1</f>
        <v>18</v>
      </c>
      <c r="B33" s="156" t="s">
        <v>26</v>
      </c>
      <c r="C33" s="174">
        <f t="shared" si="11"/>
        <v>571</v>
      </c>
      <c r="D33" s="174">
        <f t="shared" si="11"/>
        <v>541</v>
      </c>
      <c r="E33" s="175">
        <f t="shared" si="11"/>
        <v>325</v>
      </c>
      <c r="F33" s="176">
        <v>571</v>
      </c>
      <c r="G33" s="176">
        <v>541</v>
      </c>
      <c r="H33" s="178">
        <v>325</v>
      </c>
      <c r="I33" s="159"/>
      <c r="J33" s="159"/>
      <c r="K33" s="160"/>
      <c r="L33" s="159"/>
      <c r="M33" s="159"/>
      <c r="N33" s="160"/>
      <c r="O33" s="161"/>
      <c r="P33" s="161"/>
      <c r="Q33" s="161"/>
      <c r="R33" s="162"/>
      <c r="S33" s="159"/>
      <c r="T33" s="160"/>
      <c r="U33" s="159"/>
      <c r="V33" s="159"/>
      <c r="W33" s="160"/>
      <c r="X33" s="159"/>
      <c r="Y33" s="159"/>
      <c r="Z33" s="163"/>
    </row>
    <row r="34" spans="1:26" ht="15">
      <c r="A34" s="155">
        <f>+A33+1</f>
        <v>19</v>
      </c>
      <c r="B34" s="156" t="s">
        <v>71</v>
      </c>
      <c r="C34" s="174">
        <f t="shared" si="11"/>
        <v>50</v>
      </c>
      <c r="D34" s="157">
        <f t="shared" si="11"/>
        <v>50</v>
      </c>
      <c r="E34" s="158">
        <f t="shared" si="11"/>
        <v>50</v>
      </c>
      <c r="F34" s="176">
        <v>50</v>
      </c>
      <c r="G34" s="177">
        <v>50</v>
      </c>
      <c r="H34" s="180">
        <v>50</v>
      </c>
      <c r="I34" s="159"/>
      <c r="J34" s="159"/>
      <c r="K34" s="160"/>
      <c r="L34" s="159"/>
      <c r="M34" s="159"/>
      <c r="N34" s="160"/>
      <c r="O34" s="161"/>
      <c r="P34" s="161"/>
      <c r="Q34" s="161"/>
      <c r="R34" s="162"/>
      <c r="S34" s="159"/>
      <c r="T34" s="160"/>
      <c r="U34" s="159"/>
      <c r="V34" s="159"/>
      <c r="W34" s="160"/>
      <c r="X34" s="159"/>
      <c r="Y34" s="159"/>
      <c r="Z34" s="163"/>
    </row>
    <row r="35" spans="1:26" ht="15">
      <c r="A35" s="155">
        <f>+A34+1</f>
        <v>20</v>
      </c>
      <c r="B35" s="156" t="s">
        <v>28</v>
      </c>
      <c r="C35" s="174">
        <f t="shared" si="11"/>
        <v>90900</v>
      </c>
      <c r="D35" s="174">
        <f t="shared" si="11"/>
        <v>100700</v>
      </c>
      <c r="E35" s="175">
        <f t="shared" si="11"/>
        <v>85900</v>
      </c>
      <c r="F35" s="176">
        <v>90900</v>
      </c>
      <c r="G35" s="176">
        <v>100700</v>
      </c>
      <c r="H35" s="178">
        <v>85900</v>
      </c>
      <c r="I35" s="159"/>
      <c r="J35" s="159"/>
      <c r="K35" s="160"/>
      <c r="L35" s="159"/>
      <c r="M35" s="159"/>
      <c r="N35" s="160"/>
      <c r="O35" s="161"/>
      <c r="P35" s="161"/>
      <c r="Q35" s="161"/>
      <c r="R35" s="162"/>
      <c r="S35" s="159"/>
      <c r="T35" s="160"/>
      <c r="U35" s="159"/>
      <c r="V35" s="159"/>
      <c r="W35" s="160"/>
      <c r="X35" s="159"/>
      <c r="Y35" s="159"/>
      <c r="Z35" s="163"/>
    </row>
    <row r="36" spans="1:26" ht="14.25">
      <c r="A36" s="165"/>
      <c r="B36" s="166" t="s">
        <v>29</v>
      </c>
      <c r="C36" s="167">
        <f aca="true" t="shared" si="12" ref="C36:H36">SUM(C37:C58)</f>
        <v>33766</v>
      </c>
      <c r="D36" s="167">
        <f t="shared" si="12"/>
        <v>32174</v>
      </c>
      <c r="E36" s="168">
        <f t="shared" si="12"/>
        <v>27137.8</v>
      </c>
      <c r="F36" s="167">
        <f t="shared" si="12"/>
        <v>33766</v>
      </c>
      <c r="G36" s="167">
        <f t="shared" si="12"/>
        <v>32174</v>
      </c>
      <c r="H36" s="168">
        <f t="shared" si="12"/>
        <v>27137.8</v>
      </c>
      <c r="I36" s="169"/>
      <c r="J36" s="169"/>
      <c r="K36" s="170"/>
      <c r="L36" s="169"/>
      <c r="M36" s="169"/>
      <c r="N36" s="170"/>
      <c r="O36" s="171"/>
      <c r="P36" s="171"/>
      <c r="Q36" s="171"/>
      <c r="R36" s="172"/>
      <c r="S36" s="169"/>
      <c r="T36" s="170"/>
      <c r="U36" s="169"/>
      <c r="V36" s="169"/>
      <c r="W36" s="170"/>
      <c r="X36" s="169"/>
      <c r="Y36" s="169"/>
      <c r="Z36" s="173"/>
    </row>
    <row r="37" spans="1:26" ht="15">
      <c r="A37" s="61">
        <f>+A35+1</f>
        <v>21</v>
      </c>
      <c r="B37" s="71" t="s">
        <v>30</v>
      </c>
      <c r="C37" s="157">
        <f t="shared" si="11"/>
        <v>1608</v>
      </c>
      <c r="D37" s="157">
        <f t="shared" si="11"/>
        <v>1608</v>
      </c>
      <c r="E37" s="175">
        <f t="shared" si="11"/>
        <v>1556</v>
      </c>
      <c r="F37" s="177">
        <v>1608</v>
      </c>
      <c r="G37" s="177">
        <v>1608</v>
      </c>
      <c r="H37" s="178">
        <v>1556</v>
      </c>
      <c r="I37" s="159"/>
      <c r="J37" s="159"/>
      <c r="K37" s="160"/>
      <c r="L37" s="159"/>
      <c r="M37" s="159"/>
      <c r="N37" s="160"/>
      <c r="O37" s="161"/>
      <c r="P37" s="161"/>
      <c r="Q37" s="161"/>
      <c r="R37" s="162"/>
      <c r="S37" s="159"/>
      <c r="T37" s="160"/>
      <c r="U37" s="159"/>
      <c r="V37" s="159"/>
      <c r="W37" s="160"/>
      <c r="X37" s="159"/>
      <c r="Y37" s="159"/>
      <c r="Z37" s="163"/>
    </row>
    <row r="38" spans="1:26" ht="16.5">
      <c r="A38" s="61">
        <f aca="true" t="shared" si="13" ref="A38:A53">+A37+1</f>
        <v>22</v>
      </c>
      <c r="B38" s="71" t="s">
        <v>82</v>
      </c>
      <c r="C38" s="181">
        <f t="shared" si="11"/>
        <v>0</v>
      </c>
      <c r="D38" s="181">
        <f t="shared" si="11"/>
        <v>0</v>
      </c>
      <c r="E38" s="182">
        <f t="shared" si="11"/>
        <v>0</v>
      </c>
      <c r="F38" s="183"/>
      <c r="G38" s="183"/>
      <c r="H38" s="184"/>
      <c r="I38" s="159"/>
      <c r="J38" s="159"/>
      <c r="K38" s="160"/>
      <c r="L38" s="159"/>
      <c r="M38" s="159"/>
      <c r="N38" s="160"/>
      <c r="O38" s="161"/>
      <c r="P38" s="161"/>
      <c r="Q38" s="161"/>
      <c r="R38" s="162"/>
      <c r="S38" s="159"/>
      <c r="T38" s="160"/>
      <c r="U38" s="159"/>
      <c r="V38" s="159"/>
      <c r="W38" s="160"/>
      <c r="X38" s="159"/>
      <c r="Y38" s="159"/>
      <c r="Z38" s="163"/>
    </row>
    <row r="39" spans="1:26" ht="15">
      <c r="A39" s="61">
        <f t="shared" si="13"/>
        <v>23</v>
      </c>
      <c r="B39" s="62" t="s">
        <v>32</v>
      </c>
      <c r="C39" s="174">
        <f t="shared" si="11"/>
        <v>842</v>
      </c>
      <c r="D39" s="174">
        <f t="shared" si="11"/>
        <v>1769</v>
      </c>
      <c r="E39" s="175">
        <f t="shared" si="11"/>
        <v>1521</v>
      </c>
      <c r="F39" s="176">
        <v>842</v>
      </c>
      <c r="G39" s="176">
        <v>1769</v>
      </c>
      <c r="H39" s="178">
        <v>1521</v>
      </c>
      <c r="I39" s="159"/>
      <c r="J39" s="159"/>
      <c r="K39" s="160"/>
      <c r="L39" s="159"/>
      <c r="M39" s="159"/>
      <c r="N39" s="160"/>
      <c r="O39" s="161"/>
      <c r="P39" s="161"/>
      <c r="Q39" s="161"/>
      <c r="R39" s="162"/>
      <c r="S39" s="159"/>
      <c r="T39" s="160"/>
      <c r="U39" s="159"/>
      <c r="V39" s="159"/>
      <c r="W39" s="160"/>
      <c r="X39" s="159"/>
      <c r="Y39" s="159"/>
      <c r="Z39" s="163"/>
    </row>
    <row r="40" spans="1:26" ht="16.5">
      <c r="A40" s="61">
        <f t="shared" si="13"/>
        <v>24</v>
      </c>
      <c r="B40" s="71" t="s">
        <v>83</v>
      </c>
      <c r="C40" s="181">
        <f t="shared" si="11"/>
        <v>0</v>
      </c>
      <c r="D40" s="181">
        <f t="shared" si="11"/>
        <v>0</v>
      </c>
      <c r="E40" s="182">
        <f t="shared" si="11"/>
        <v>0</v>
      </c>
      <c r="F40" s="183">
        <v>0</v>
      </c>
      <c r="G40" s="183">
        <v>0</v>
      </c>
      <c r="H40" s="184">
        <v>0</v>
      </c>
      <c r="I40" s="159"/>
      <c r="J40" s="159"/>
      <c r="K40" s="160"/>
      <c r="L40" s="159"/>
      <c r="M40" s="159"/>
      <c r="N40" s="160"/>
      <c r="O40" s="161"/>
      <c r="P40" s="161"/>
      <c r="Q40" s="161"/>
      <c r="R40" s="179"/>
      <c r="S40" s="159"/>
      <c r="T40" s="160"/>
      <c r="U40" s="159"/>
      <c r="V40" s="159"/>
      <c r="W40" s="160"/>
      <c r="X40" s="159"/>
      <c r="Y40" s="159"/>
      <c r="Z40" s="163"/>
    </row>
    <row r="41" spans="1:26" ht="15">
      <c r="A41" s="61">
        <f t="shared" si="13"/>
        <v>25</v>
      </c>
      <c r="B41" s="62" t="s">
        <v>34</v>
      </c>
      <c r="C41" s="174">
        <f t="shared" si="11"/>
        <v>21</v>
      </c>
      <c r="D41" s="174">
        <f t="shared" si="11"/>
        <v>23</v>
      </c>
      <c r="E41" s="175">
        <f t="shared" si="11"/>
        <v>20.8</v>
      </c>
      <c r="F41" s="176">
        <v>21</v>
      </c>
      <c r="G41" s="176">
        <v>23</v>
      </c>
      <c r="H41" s="178">
        <v>20.8</v>
      </c>
      <c r="I41" s="159"/>
      <c r="J41" s="159"/>
      <c r="K41" s="160"/>
      <c r="L41" s="159"/>
      <c r="M41" s="159"/>
      <c r="N41" s="160"/>
      <c r="O41" s="161"/>
      <c r="P41" s="161"/>
      <c r="Q41" s="161"/>
      <c r="R41" s="179"/>
      <c r="S41" s="159"/>
      <c r="T41" s="160"/>
      <c r="U41" s="159"/>
      <c r="V41" s="159"/>
      <c r="W41" s="160"/>
      <c r="X41" s="159"/>
      <c r="Y41" s="159"/>
      <c r="Z41" s="163"/>
    </row>
    <row r="42" spans="1:26" ht="17.25">
      <c r="A42" s="61">
        <f t="shared" si="13"/>
        <v>26</v>
      </c>
      <c r="B42" s="71" t="s">
        <v>84</v>
      </c>
      <c r="C42" s="157">
        <f t="shared" si="11"/>
        <v>1764</v>
      </c>
      <c r="D42" s="174">
        <f t="shared" si="11"/>
        <v>1382</v>
      </c>
      <c r="E42" s="175">
        <f t="shared" si="11"/>
        <v>1782</v>
      </c>
      <c r="F42" s="177">
        <v>1764</v>
      </c>
      <c r="G42" s="176">
        <v>1382</v>
      </c>
      <c r="H42" s="178">
        <v>1782</v>
      </c>
      <c r="I42" s="159"/>
      <c r="J42" s="159"/>
      <c r="K42" s="160"/>
      <c r="L42" s="159"/>
      <c r="M42" s="159"/>
      <c r="N42" s="160"/>
      <c r="O42" s="161"/>
      <c r="P42" s="161"/>
      <c r="Q42" s="161"/>
      <c r="R42" s="179"/>
      <c r="S42" s="159"/>
      <c r="T42" s="160"/>
      <c r="U42" s="159"/>
      <c r="V42" s="159"/>
      <c r="W42" s="160"/>
      <c r="X42" s="159"/>
      <c r="Y42" s="159"/>
      <c r="Z42" s="163"/>
    </row>
    <row r="43" spans="1:26" ht="16.5">
      <c r="A43" s="61">
        <f t="shared" si="13"/>
        <v>27</v>
      </c>
      <c r="B43" s="71" t="s">
        <v>85</v>
      </c>
      <c r="C43" s="181">
        <f t="shared" si="11"/>
        <v>0</v>
      </c>
      <c r="D43" s="181">
        <f t="shared" si="11"/>
        <v>0</v>
      </c>
      <c r="E43" s="182">
        <f t="shared" si="11"/>
        <v>0</v>
      </c>
      <c r="F43" s="183">
        <v>0</v>
      </c>
      <c r="G43" s="183">
        <v>0</v>
      </c>
      <c r="H43" s="184">
        <v>0</v>
      </c>
      <c r="I43" s="159"/>
      <c r="J43" s="159"/>
      <c r="K43" s="160"/>
      <c r="L43" s="159"/>
      <c r="M43" s="159"/>
      <c r="N43" s="160"/>
      <c r="O43" s="161"/>
      <c r="P43" s="161"/>
      <c r="Q43" s="161"/>
      <c r="R43" s="179"/>
      <c r="S43" s="161"/>
      <c r="T43" s="160"/>
      <c r="U43" s="159"/>
      <c r="V43" s="159"/>
      <c r="W43" s="160"/>
      <c r="X43" s="159"/>
      <c r="Y43" s="159"/>
      <c r="Z43" s="163"/>
    </row>
    <row r="44" spans="1:26" ht="16.5">
      <c r="A44" s="84">
        <f t="shared" si="13"/>
        <v>28</v>
      </c>
      <c r="B44" s="86" t="s">
        <v>86</v>
      </c>
      <c r="C44" s="181">
        <f t="shared" si="11"/>
        <v>0</v>
      </c>
      <c r="D44" s="181">
        <f t="shared" si="11"/>
        <v>0</v>
      </c>
      <c r="E44" s="182">
        <f t="shared" si="11"/>
        <v>0</v>
      </c>
      <c r="F44" s="183"/>
      <c r="G44" s="183"/>
      <c r="H44" s="184"/>
      <c r="I44" s="159"/>
      <c r="J44" s="159"/>
      <c r="K44" s="160"/>
      <c r="L44" s="159"/>
      <c r="M44" s="159"/>
      <c r="N44" s="160"/>
      <c r="O44" s="161"/>
      <c r="P44" s="161"/>
      <c r="Q44" s="161"/>
      <c r="R44" s="179"/>
      <c r="S44" s="161"/>
      <c r="T44" s="160"/>
      <c r="U44" s="159"/>
      <c r="V44" s="159"/>
      <c r="W44" s="160"/>
      <c r="X44" s="159"/>
      <c r="Y44" s="159"/>
      <c r="Z44" s="163"/>
    </row>
    <row r="45" spans="1:26" ht="15">
      <c r="A45" s="84">
        <f t="shared" si="13"/>
        <v>29</v>
      </c>
      <c r="B45" s="85" t="s">
        <v>38</v>
      </c>
      <c r="C45" s="174">
        <f t="shared" si="11"/>
        <v>2563</v>
      </c>
      <c r="D45" s="174">
        <f t="shared" si="11"/>
        <v>3059</v>
      </c>
      <c r="E45" s="175">
        <f t="shared" si="11"/>
        <v>2539</v>
      </c>
      <c r="F45" s="176">
        <v>2563</v>
      </c>
      <c r="G45" s="176">
        <v>3059</v>
      </c>
      <c r="H45" s="178">
        <v>2539</v>
      </c>
      <c r="I45" s="159"/>
      <c r="J45" s="159"/>
      <c r="K45" s="160"/>
      <c r="L45" s="159"/>
      <c r="M45" s="159"/>
      <c r="N45" s="160"/>
      <c r="O45" s="161"/>
      <c r="P45" s="161"/>
      <c r="Q45" s="161"/>
      <c r="R45" s="179"/>
      <c r="S45" s="161"/>
      <c r="T45" s="160"/>
      <c r="U45" s="159"/>
      <c r="V45" s="159"/>
      <c r="W45" s="160"/>
      <c r="X45" s="159"/>
      <c r="Y45" s="159"/>
      <c r="Z45" s="163"/>
    </row>
    <row r="46" spans="1:26" ht="14.25">
      <c r="A46" s="84">
        <f t="shared" si="13"/>
        <v>30</v>
      </c>
      <c r="B46" s="85" t="s">
        <v>39</v>
      </c>
      <c r="C46" s="181">
        <f t="shared" si="11"/>
        <v>0</v>
      </c>
      <c r="D46" s="181">
        <f t="shared" si="11"/>
        <v>0</v>
      </c>
      <c r="E46" s="182">
        <f t="shared" si="11"/>
        <v>0</v>
      </c>
      <c r="F46" s="183"/>
      <c r="G46" s="183"/>
      <c r="H46" s="184"/>
      <c r="I46" s="159"/>
      <c r="J46" s="159"/>
      <c r="K46" s="160"/>
      <c r="L46" s="159"/>
      <c r="M46" s="159"/>
      <c r="N46" s="160"/>
      <c r="O46" s="161"/>
      <c r="P46" s="161"/>
      <c r="Q46" s="161"/>
      <c r="R46" s="179"/>
      <c r="S46" s="161"/>
      <c r="T46" s="160"/>
      <c r="U46" s="159"/>
      <c r="V46" s="159"/>
      <c r="W46" s="160"/>
      <c r="X46" s="159"/>
      <c r="Y46" s="159"/>
      <c r="Z46" s="163"/>
    </row>
    <row r="47" spans="1:26" ht="15">
      <c r="A47" s="84">
        <f t="shared" si="13"/>
        <v>31</v>
      </c>
      <c r="B47" s="85" t="s">
        <v>40</v>
      </c>
      <c r="C47" s="174">
        <f t="shared" si="11"/>
        <v>11</v>
      </c>
      <c r="D47" s="157">
        <f t="shared" si="11"/>
        <v>11</v>
      </c>
      <c r="E47" s="175">
        <f t="shared" si="11"/>
        <v>13</v>
      </c>
      <c r="F47" s="176">
        <v>11</v>
      </c>
      <c r="G47" s="177">
        <v>11</v>
      </c>
      <c r="H47" s="178">
        <v>13</v>
      </c>
      <c r="I47" s="159"/>
      <c r="J47" s="159"/>
      <c r="K47" s="160"/>
      <c r="L47" s="159"/>
      <c r="M47" s="159"/>
      <c r="N47" s="160"/>
      <c r="O47" s="161"/>
      <c r="P47" s="161"/>
      <c r="Q47" s="161"/>
      <c r="R47" s="179"/>
      <c r="S47" s="161"/>
      <c r="T47" s="160"/>
      <c r="U47" s="159"/>
      <c r="V47" s="159"/>
      <c r="W47" s="160"/>
      <c r="X47" s="159"/>
      <c r="Y47" s="159"/>
      <c r="Z47" s="163"/>
    </row>
    <row r="48" spans="1:26" ht="16.5">
      <c r="A48" s="84">
        <f t="shared" si="13"/>
        <v>32</v>
      </c>
      <c r="B48" s="86" t="s">
        <v>87</v>
      </c>
      <c r="C48" s="181">
        <f aca="true" t="shared" si="14" ref="C48:E58">+F48+O48+U48+R48</f>
        <v>0</v>
      </c>
      <c r="D48" s="181">
        <f t="shared" si="14"/>
        <v>0</v>
      </c>
      <c r="E48" s="182">
        <f t="shared" si="14"/>
        <v>0</v>
      </c>
      <c r="F48" s="183">
        <v>0</v>
      </c>
      <c r="G48" s="183">
        <v>0</v>
      </c>
      <c r="H48" s="184">
        <v>0</v>
      </c>
      <c r="I48" s="159"/>
      <c r="J48" s="159"/>
      <c r="K48" s="160"/>
      <c r="L48" s="159"/>
      <c r="M48" s="159"/>
      <c r="N48" s="160"/>
      <c r="O48" s="161"/>
      <c r="P48" s="161"/>
      <c r="Q48" s="161"/>
      <c r="R48" s="179"/>
      <c r="S48" s="161"/>
      <c r="T48" s="160"/>
      <c r="U48" s="159"/>
      <c r="V48" s="159"/>
      <c r="W48" s="160"/>
      <c r="X48" s="159"/>
      <c r="Y48" s="159"/>
      <c r="Z48" s="163"/>
    </row>
    <row r="49" spans="1:26" ht="16.5">
      <c r="A49" s="84">
        <f t="shared" si="13"/>
        <v>33</v>
      </c>
      <c r="B49" s="86" t="s">
        <v>88</v>
      </c>
      <c r="C49" s="181">
        <f t="shared" si="14"/>
        <v>0</v>
      </c>
      <c r="D49" s="181">
        <f t="shared" si="14"/>
        <v>0</v>
      </c>
      <c r="E49" s="182">
        <f t="shared" si="14"/>
        <v>0</v>
      </c>
      <c r="F49" s="183">
        <v>0</v>
      </c>
      <c r="G49" s="183">
        <v>0</v>
      </c>
      <c r="H49" s="184">
        <v>0</v>
      </c>
      <c r="I49" s="159"/>
      <c r="J49" s="159"/>
      <c r="K49" s="160"/>
      <c r="L49" s="159"/>
      <c r="M49" s="159"/>
      <c r="N49" s="160"/>
      <c r="O49" s="161"/>
      <c r="P49" s="161"/>
      <c r="Q49" s="161"/>
      <c r="R49" s="179"/>
      <c r="S49" s="161"/>
      <c r="T49" s="160"/>
      <c r="U49" s="159"/>
      <c r="V49" s="159"/>
      <c r="W49" s="160"/>
      <c r="X49" s="159"/>
      <c r="Y49" s="159"/>
      <c r="Z49" s="163"/>
    </row>
    <row r="50" spans="1:26" ht="14.25">
      <c r="A50" s="84">
        <f t="shared" si="13"/>
        <v>34</v>
      </c>
      <c r="B50" s="85" t="s">
        <v>43</v>
      </c>
      <c r="C50" s="181">
        <f t="shared" si="14"/>
        <v>0</v>
      </c>
      <c r="D50" s="181">
        <f t="shared" si="14"/>
        <v>0</v>
      </c>
      <c r="E50" s="182">
        <f t="shared" si="14"/>
        <v>0</v>
      </c>
      <c r="F50" s="183"/>
      <c r="G50" s="183"/>
      <c r="H50" s="184"/>
      <c r="I50" s="159"/>
      <c r="J50" s="159"/>
      <c r="K50" s="160"/>
      <c r="L50" s="159"/>
      <c r="M50" s="159"/>
      <c r="N50" s="160"/>
      <c r="O50" s="161"/>
      <c r="P50" s="161"/>
      <c r="Q50" s="161"/>
      <c r="R50" s="179"/>
      <c r="S50" s="161"/>
      <c r="T50" s="160"/>
      <c r="U50" s="159"/>
      <c r="V50" s="159"/>
      <c r="W50" s="160"/>
      <c r="X50" s="159"/>
      <c r="Y50" s="159"/>
      <c r="Z50" s="163"/>
    </row>
    <row r="51" spans="1:26" ht="15">
      <c r="A51" s="84">
        <f t="shared" si="13"/>
        <v>35</v>
      </c>
      <c r="B51" s="85" t="s">
        <v>44</v>
      </c>
      <c r="C51" s="174">
        <f t="shared" si="14"/>
        <v>595</v>
      </c>
      <c r="D51" s="174">
        <f t="shared" si="14"/>
        <v>877</v>
      </c>
      <c r="E51" s="175">
        <f t="shared" si="14"/>
        <v>919</v>
      </c>
      <c r="F51" s="176">
        <v>595</v>
      </c>
      <c r="G51" s="176">
        <v>877</v>
      </c>
      <c r="H51" s="178">
        <v>919</v>
      </c>
      <c r="I51" s="159"/>
      <c r="J51" s="159"/>
      <c r="K51" s="160"/>
      <c r="L51" s="159"/>
      <c r="M51" s="159"/>
      <c r="N51" s="160"/>
      <c r="O51" s="161"/>
      <c r="P51" s="161"/>
      <c r="Q51" s="161"/>
      <c r="R51" s="179"/>
      <c r="S51" s="161"/>
      <c r="T51" s="160"/>
      <c r="U51" s="159"/>
      <c r="V51" s="159"/>
      <c r="W51" s="160"/>
      <c r="X51" s="159"/>
      <c r="Y51" s="159"/>
      <c r="Z51" s="163"/>
    </row>
    <row r="52" spans="1:26" ht="15">
      <c r="A52" s="84">
        <f t="shared" si="13"/>
        <v>36</v>
      </c>
      <c r="B52" s="85" t="s">
        <v>45</v>
      </c>
      <c r="C52" s="174">
        <f t="shared" si="14"/>
        <v>1905</v>
      </c>
      <c r="D52" s="174">
        <f t="shared" si="14"/>
        <v>3510</v>
      </c>
      <c r="E52" s="175">
        <f t="shared" si="14"/>
        <v>2224</v>
      </c>
      <c r="F52" s="176">
        <v>1905</v>
      </c>
      <c r="G52" s="176">
        <v>3510</v>
      </c>
      <c r="H52" s="178">
        <v>2224</v>
      </c>
      <c r="I52" s="159"/>
      <c r="J52" s="159"/>
      <c r="K52" s="160"/>
      <c r="L52" s="159"/>
      <c r="M52" s="159"/>
      <c r="N52" s="160"/>
      <c r="O52" s="161"/>
      <c r="P52" s="161"/>
      <c r="Q52" s="161"/>
      <c r="R52" s="179"/>
      <c r="S52" s="161"/>
      <c r="T52" s="160"/>
      <c r="U52" s="159"/>
      <c r="V52" s="159"/>
      <c r="W52" s="160"/>
      <c r="X52" s="159"/>
      <c r="Y52" s="159"/>
      <c r="Z52" s="163"/>
    </row>
    <row r="53" spans="1:26" ht="15">
      <c r="A53" s="84">
        <f t="shared" si="13"/>
        <v>37</v>
      </c>
      <c r="B53" s="85" t="s">
        <v>46</v>
      </c>
      <c r="C53" s="174">
        <f t="shared" si="14"/>
        <v>4096</v>
      </c>
      <c r="D53" s="157">
        <f t="shared" si="14"/>
        <v>4569</v>
      </c>
      <c r="E53" s="175">
        <f t="shared" si="14"/>
        <v>2579</v>
      </c>
      <c r="F53" s="176">
        <v>4096</v>
      </c>
      <c r="G53" s="177">
        <v>4569</v>
      </c>
      <c r="H53" s="178">
        <v>2579</v>
      </c>
      <c r="I53" s="159"/>
      <c r="J53" s="159"/>
      <c r="K53" s="160"/>
      <c r="L53" s="159"/>
      <c r="M53" s="159"/>
      <c r="N53" s="160"/>
      <c r="O53" s="161"/>
      <c r="P53" s="161"/>
      <c r="Q53" s="161"/>
      <c r="R53" s="179"/>
      <c r="S53" s="161"/>
      <c r="T53" s="160"/>
      <c r="U53" s="159"/>
      <c r="V53" s="159"/>
      <c r="W53" s="160"/>
      <c r="X53" s="159"/>
      <c r="Y53" s="159"/>
      <c r="Z53" s="163"/>
    </row>
    <row r="54" spans="1:26" ht="17.25">
      <c r="A54" s="84">
        <f>+A53+1</f>
        <v>38</v>
      </c>
      <c r="B54" s="86" t="s">
        <v>89</v>
      </c>
      <c r="C54" s="174">
        <f t="shared" si="14"/>
        <v>3080</v>
      </c>
      <c r="D54" s="174">
        <f t="shared" si="14"/>
        <v>4181</v>
      </c>
      <c r="E54" s="175">
        <f t="shared" si="14"/>
        <v>3309</v>
      </c>
      <c r="F54" s="176">
        <v>3080</v>
      </c>
      <c r="G54" s="176">
        <v>4181</v>
      </c>
      <c r="H54" s="178">
        <v>3309</v>
      </c>
      <c r="I54" s="159"/>
      <c r="J54" s="159"/>
      <c r="K54" s="160"/>
      <c r="L54" s="159"/>
      <c r="M54" s="159"/>
      <c r="N54" s="160"/>
      <c r="O54" s="161"/>
      <c r="P54" s="161"/>
      <c r="Q54" s="161"/>
      <c r="R54" s="179"/>
      <c r="S54" s="161"/>
      <c r="T54" s="160"/>
      <c r="U54" s="159"/>
      <c r="V54" s="159"/>
      <c r="W54" s="160"/>
      <c r="X54" s="159"/>
      <c r="Y54" s="159"/>
      <c r="Z54" s="163"/>
    </row>
    <row r="55" spans="1:26" ht="16.5">
      <c r="A55" s="84">
        <f>+A54+1</f>
        <v>39</v>
      </c>
      <c r="B55" s="86" t="s">
        <v>90</v>
      </c>
      <c r="C55" s="181">
        <f t="shared" si="14"/>
        <v>0</v>
      </c>
      <c r="D55" s="181">
        <f t="shared" si="14"/>
        <v>0</v>
      </c>
      <c r="E55" s="182">
        <f t="shared" si="14"/>
        <v>0</v>
      </c>
      <c r="F55" s="183">
        <v>0</v>
      </c>
      <c r="G55" s="183">
        <v>0</v>
      </c>
      <c r="H55" s="184">
        <v>0</v>
      </c>
      <c r="I55" s="159"/>
      <c r="J55" s="159"/>
      <c r="K55" s="160"/>
      <c r="L55" s="159"/>
      <c r="M55" s="159"/>
      <c r="N55" s="160"/>
      <c r="O55" s="161"/>
      <c r="P55" s="161"/>
      <c r="Q55" s="161"/>
      <c r="R55" s="179"/>
      <c r="S55" s="161"/>
      <c r="T55" s="160"/>
      <c r="U55" s="159"/>
      <c r="V55" s="159"/>
      <c r="W55" s="160"/>
      <c r="X55" s="159"/>
      <c r="Y55" s="159"/>
      <c r="Z55" s="163"/>
    </row>
    <row r="56" spans="1:26" ht="16.5">
      <c r="A56" s="84">
        <f>+A55+1</f>
        <v>40</v>
      </c>
      <c r="B56" s="86" t="s">
        <v>91</v>
      </c>
      <c r="C56" s="181">
        <f t="shared" si="14"/>
        <v>0</v>
      </c>
      <c r="D56" s="181">
        <f t="shared" si="14"/>
        <v>0</v>
      </c>
      <c r="E56" s="182">
        <f t="shared" si="14"/>
        <v>0</v>
      </c>
      <c r="F56" s="183">
        <v>0</v>
      </c>
      <c r="G56" s="183">
        <v>0</v>
      </c>
      <c r="H56" s="184">
        <v>0</v>
      </c>
      <c r="I56" s="159"/>
      <c r="J56" s="159"/>
      <c r="K56" s="160"/>
      <c r="L56" s="159"/>
      <c r="M56" s="159"/>
      <c r="N56" s="160"/>
      <c r="O56" s="161"/>
      <c r="P56" s="161"/>
      <c r="Q56" s="161"/>
      <c r="R56" s="179"/>
      <c r="S56" s="161"/>
      <c r="T56" s="160"/>
      <c r="U56" s="159"/>
      <c r="V56" s="159"/>
      <c r="W56" s="160"/>
      <c r="X56" s="159"/>
      <c r="Y56" s="159"/>
      <c r="Z56" s="163"/>
    </row>
    <row r="57" spans="1:26" ht="15">
      <c r="A57" s="84">
        <f>+A56+1</f>
        <v>41</v>
      </c>
      <c r="B57" s="85" t="s">
        <v>50</v>
      </c>
      <c r="C57" s="174">
        <f t="shared" si="14"/>
        <v>930</v>
      </c>
      <c r="D57" s="174">
        <f t="shared" si="14"/>
        <v>840</v>
      </c>
      <c r="E57" s="175">
        <f t="shared" si="14"/>
        <v>879</v>
      </c>
      <c r="F57" s="176">
        <v>930</v>
      </c>
      <c r="G57" s="176">
        <v>840</v>
      </c>
      <c r="H57" s="178">
        <v>879</v>
      </c>
      <c r="I57" s="159"/>
      <c r="J57" s="159"/>
      <c r="K57" s="160"/>
      <c r="L57" s="159"/>
      <c r="M57" s="159"/>
      <c r="N57" s="160"/>
      <c r="O57" s="161"/>
      <c r="P57" s="161"/>
      <c r="Q57" s="161"/>
      <c r="R57" s="179"/>
      <c r="S57" s="161"/>
      <c r="T57" s="160"/>
      <c r="U57" s="159"/>
      <c r="V57" s="159"/>
      <c r="W57" s="160"/>
      <c r="X57" s="159"/>
      <c r="Y57" s="159"/>
      <c r="Z57" s="163"/>
    </row>
    <row r="58" spans="1:26" ht="15.75" thickBot="1">
      <c r="A58" s="87">
        <f>+A57+1</f>
        <v>42</v>
      </c>
      <c r="B58" s="88" t="s">
        <v>51</v>
      </c>
      <c r="C58" s="186">
        <f t="shared" si="14"/>
        <v>16351</v>
      </c>
      <c r="D58" s="186">
        <f t="shared" si="14"/>
        <v>10345</v>
      </c>
      <c r="E58" s="187">
        <f t="shared" si="14"/>
        <v>9796</v>
      </c>
      <c r="F58" s="188">
        <v>16351</v>
      </c>
      <c r="G58" s="188">
        <v>10345</v>
      </c>
      <c r="H58" s="189">
        <v>9796</v>
      </c>
      <c r="I58" s="190"/>
      <c r="J58" s="190"/>
      <c r="K58" s="191"/>
      <c r="L58" s="190"/>
      <c r="M58" s="190"/>
      <c r="N58" s="191"/>
      <c r="O58" s="192"/>
      <c r="P58" s="192"/>
      <c r="Q58" s="192"/>
      <c r="R58" s="193"/>
      <c r="S58" s="192"/>
      <c r="T58" s="191"/>
      <c r="U58" s="190"/>
      <c r="V58" s="190"/>
      <c r="W58" s="191"/>
      <c r="X58" s="190"/>
      <c r="Y58" s="190"/>
      <c r="Z58" s="194"/>
    </row>
    <row r="59" spans="1:26" ht="14.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6.5">
      <c r="A60" s="92" t="s">
        <v>92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6.5">
      <c r="A61" s="92" t="s">
        <v>93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6.5">
      <c r="A62" s="92" t="s">
        <v>94</v>
      </c>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6.5">
      <c r="A63" s="92" t="s">
        <v>95</v>
      </c>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6.5">
      <c r="A64" s="92" t="s">
        <v>96</v>
      </c>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6.5">
      <c r="A65" s="92" t="s">
        <v>103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sheetData>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65"/>
  <sheetViews>
    <sheetView workbookViewId="0" topLeftCell="A1">
      <selection activeCell="A1" sqref="A1:IV16384"/>
    </sheetView>
  </sheetViews>
  <sheetFormatPr defaultColWidth="9.140625" defaultRowHeight="12.75"/>
  <cols>
    <col min="1" max="1" width="3.57421875" style="94" customWidth="1"/>
    <col min="2" max="2" width="25.00390625" style="94" customWidth="1"/>
    <col min="3" max="3" width="7.8515625" style="94" customWidth="1"/>
    <col min="4" max="4" width="8.7109375" style="94" customWidth="1"/>
    <col min="5" max="5" width="8.421875" style="94" customWidth="1"/>
    <col min="6" max="6" width="12.00390625" style="94" customWidth="1"/>
    <col min="7" max="7" width="10.8515625" style="94" customWidth="1"/>
    <col min="8" max="8" width="9.8515625" style="94" customWidth="1"/>
    <col min="9" max="14" width="5.8515625" style="94" customWidth="1"/>
    <col min="15" max="15" width="12.421875" style="94" customWidth="1"/>
    <col min="16" max="16" width="12.28125" style="94" customWidth="1"/>
    <col min="17" max="17" width="10.8515625" style="94" customWidth="1"/>
    <col min="18" max="19" width="7.7109375" style="94" customWidth="1"/>
    <col min="20" max="20" width="7.140625" style="94" customWidth="1"/>
    <col min="21" max="21" width="7.7109375" style="94" customWidth="1"/>
    <col min="22" max="22" width="7.57421875" style="94" customWidth="1"/>
    <col min="23" max="23" width="7.7109375" style="94" customWidth="1"/>
    <col min="24" max="16384" width="9.140625" style="94" customWidth="1"/>
  </cols>
  <sheetData>
    <row r="1" spans="1:23" ht="16.5">
      <c r="A1" s="93" t="s">
        <v>104</v>
      </c>
      <c r="B1" s="56"/>
      <c r="C1" s="56"/>
      <c r="D1" s="56"/>
      <c r="E1" s="56"/>
      <c r="F1" s="56"/>
      <c r="G1" s="56"/>
      <c r="H1" s="56"/>
      <c r="I1" s="56"/>
      <c r="J1" s="56"/>
      <c r="K1" s="56"/>
      <c r="L1" s="56"/>
      <c r="M1" s="56"/>
      <c r="N1" s="56"/>
      <c r="O1" s="56"/>
      <c r="P1" s="56"/>
      <c r="Q1" s="56"/>
      <c r="R1" s="56"/>
      <c r="S1" s="56"/>
      <c r="T1" s="56"/>
      <c r="U1" s="56"/>
      <c r="V1" s="56"/>
      <c r="W1" s="56"/>
    </row>
    <row r="2" spans="1:23" ht="15.75" thickBot="1">
      <c r="A2" s="56"/>
      <c r="B2" s="133"/>
      <c r="C2" s="56"/>
      <c r="D2" s="56"/>
      <c r="E2" s="56"/>
      <c r="F2" s="56"/>
      <c r="G2" s="56"/>
      <c r="H2" s="56"/>
      <c r="I2" s="56"/>
      <c r="J2" s="56"/>
      <c r="K2" s="56"/>
      <c r="L2" s="56"/>
      <c r="M2" s="56"/>
      <c r="N2" s="56"/>
      <c r="O2" s="56"/>
      <c r="P2" s="56"/>
      <c r="Q2" s="56"/>
      <c r="R2" s="56"/>
      <c r="S2" s="56"/>
      <c r="T2" s="56"/>
      <c r="U2" s="56"/>
      <c r="V2" s="56"/>
      <c r="W2" s="56"/>
    </row>
    <row r="3" spans="1:26" ht="15">
      <c r="A3" s="134"/>
      <c r="B3" s="135"/>
      <c r="C3" s="136" t="s">
        <v>58</v>
      </c>
      <c r="D3" s="137"/>
      <c r="E3" s="138"/>
      <c r="F3" s="139" t="s">
        <v>59</v>
      </c>
      <c r="G3" s="140"/>
      <c r="H3" s="141"/>
      <c r="I3" s="140"/>
      <c r="J3" s="140"/>
      <c r="K3" s="141"/>
      <c r="L3" s="140"/>
      <c r="M3" s="140"/>
      <c r="N3" s="141"/>
      <c r="O3" s="142"/>
      <c r="P3" s="142"/>
      <c r="Q3" s="142"/>
      <c r="R3" s="142"/>
      <c r="S3" s="142"/>
      <c r="T3" s="142"/>
      <c r="U3" s="143"/>
      <c r="V3" s="137"/>
      <c r="W3" s="138"/>
      <c r="X3" s="136" t="s">
        <v>60</v>
      </c>
      <c r="Y3" s="136"/>
      <c r="Z3" s="144"/>
    </row>
    <row r="4" spans="1:26" ht="15">
      <c r="A4" s="145"/>
      <c r="B4" s="146"/>
      <c r="C4" s="30"/>
      <c r="D4" s="31"/>
      <c r="E4" s="32"/>
      <c r="F4" s="33" t="s">
        <v>61</v>
      </c>
      <c r="G4" s="34"/>
      <c r="H4" s="35"/>
      <c r="I4" s="34"/>
      <c r="J4" s="34"/>
      <c r="K4" s="35"/>
      <c r="L4" s="34"/>
      <c r="M4" s="34"/>
      <c r="N4" s="35"/>
      <c r="O4" s="36" t="s">
        <v>62</v>
      </c>
      <c r="P4" s="37"/>
      <c r="Q4" s="37"/>
      <c r="R4" s="37"/>
      <c r="S4" s="37"/>
      <c r="T4" s="37"/>
      <c r="U4" s="38"/>
      <c r="V4" s="38"/>
      <c r="W4" s="39"/>
      <c r="X4" s="40" t="s">
        <v>63</v>
      </c>
      <c r="Y4" s="31"/>
      <c r="Z4" s="41"/>
    </row>
    <row r="5" spans="1:26" ht="14.25">
      <c r="A5" s="145"/>
      <c r="B5" s="146"/>
      <c r="C5" s="42"/>
      <c r="D5" s="31"/>
      <c r="E5" s="32"/>
      <c r="F5" s="43" t="s">
        <v>64</v>
      </c>
      <c r="G5" s="44"/>
      <c r="H5" s="45"/>
      <c r="I5" s="46" t="s">
        <v>65</v>
      </c>
      <c r="J5" s="44"/>
      <c r="K5" s="45"/>
      <c r="L5" s="46" t="s">
        <v>66</v>
      </c>
      <c r="M5" s="44"/>
      <c r="N5" s="45"/>
      <c r="O5" s="47" t="s">
        <v>67</v>
      </c>
      <c r="P5" s="31"/>
      <c r="Q5" s="31"/>
      <c r="R5" s="48" t="s">
        <v>68</v>
      </c>
      <c r="S5" s="31"/>
      <c r="T5" s="32"/>
      <c r="U5" s="48" t="s">
        <v>69</v>
      </c>
      <c r="V5" s="31"/>
      <c r="W5" s="32"/>
      <c r="X5" s="49"/>
      <c r="Y5" s="31"/>
      <c r="Z5" s="41"/>
    </row>
    <row r="6" spans="1:26" ht="14.25">
      <c r="A6" s="153"/>
      <c r="B6" s="154"/>
      <c r="C6" s="50">
        <v>1980</v>
      </c>
      <c r="D6" s="50">
        <v>1985</v>
      </c>
      <c r="E6" s="51">
        <v>1990</v>
      </c>
      <c r="F6" s="50">
        <v>1980</v>
      </c>
      <c r="G6" s="50">
        <v>1985</v>
      </c>
      <c r="H6" s="51">
        <v>1990</v>
      </c>
      <c r="I6" s="50">
        <v>1980</v>
      </c>
      <c r="J6" s="50">
        <v>1985</v>
      </c>
      <c r="K6" s="51">
        <v>1990</v>
      </c>
      <c r="L6" s="50">
        <v>1980</v>
      </c>
      <c r="M6" s="50">
        <v>1985</v>
      </c>
      <c r="N6" s="51">
        <v>1990</v>
      </c>
      <c r="O6" s="52">
        <v>1980</v>
      </c>
      <c r="P6" s="52">
        <v>1985</v>
      </c>
      <c r="Q6" s="52">
        <v>1990</v>
      </c>
      <c r="R6" s="53">
        <v>1980</v>
      </c>
      <c r="S6" s="52">
        <v>1985</v>
      </c>
      <c r="T6" s="51">
        <v>1990</v>
      </c>
      <c r="U6" s="50">
        <v>1980</v>
      </c>
      <c r="V6" s="50">
        <v>1985</v>
      </c>
      <c r="W6" s="51">
        <v>1990</v>
      </c>
      <c r="X6" s="50">
        <v>1980</v>
      </c>
      <c r="Y6" s="50">
        <v>1985</v>
      </c>
      <c r="Z6" s="54">
        <v>1990</v>
      </c>
    </row>
    <row r="7" spans="1:26" ht="14.25">
      <c r="A7" s="155"/>
      <c r="B7" s="156" t="s">
        <v>70</v>
      </c>
      <c r="C7" s="157">
        <f>+'[1]A.1.5.'!C7*HV_gen</f>
        <v>1687.3377219722083</v>
      </c>
      <c r="D7" s="157">
        <f>+'[1]A.1.5.'!D7*HV_gen</f>
        <v>1833.593131013004</v>
      </c>
      <c r="E7" s="158">
        <f>+'[1]A.1.5.'!E7*HV_gen</f>
        <v>1596.0420317024882</v>
      </c>
      <c r="F7" s="157">
        <f>+'[1]A.1.5.'!F7*HV_gen</f>
        <v>1687.3377219722083</v>
      </c>
      <c r="G7" s="157">
        <f>+'[1]A.1.5.'!G7*HV_gen</f>
        <v>1833.593131013004</v>
      </c>
      <c r="H7" s="158">
        <f>+'[1]A.1.5.'!H7*HV_gen</f>
        <v>1596.0420317024882</v>
      </c>
      <c r="I7" s="195"/>
      <c r="J7" s="195"/>
      <c r="K7" s="196"/>
      <c r="L7" s="195"/>
      <c r="M7" s="195"/>
      <c r="N7" s="196"/>
      <c r="O7" s="197"/>
      <c r="P7" s="197"/>
      <c r="Q7" s="197"/>
      <c r="R7" s="198"/>
      <c r="S7" s="195"/>
      <c r="T7" s="196"/>
      <c r="U7" s="195"/>
      <c r="V7" s="195"/>
      <c r="W7" s="196"/>
      <c r="X7" s="195"/>
      <c r="Y7" s="195"/>
      <c r="Z7" s="199"/>
    </row>
    <row r="8" spans="1:26" ht="14.25">
      <c r="A8" s="155"/>
      <c r="B8" s="156" t="s">
        <v>1</v>
      </c>
      <c r="C8" s="157">
        <f>+'[1]A.1.5.'!C8*HV_gen</f>
        <v>688.2777378191481</v>
      </c>
      <c r="D8" s="157">
        <f>+'[1]A.1.5.'!D8*HV_gen</f>
        <v>698.4499253416841</v>
      </c>
      <c r="E8" s="158">
        <f>+'[1]A.1.5.'!E8*HV_gen</f>
        <v>621.3166403339081</v>
      </c>
      <c r="F8" s="157">
        <f>+'[1]A.1.5.'!F8*HV_gen</f>
        <v>688.2777378191481</v>
      </c>
      <c r="G8" s="157">
        <f>+'[1]A.1.5.'!G8*HV_gen</f>
        <v>698.4499253416841</v>
      </c>
      <c r="H8" s="158">
        <f>+'[1]A.1.5.'!H8*HV_gen</f>
        <v>621.3166403339081</v>
      </c>
      <c r="I8" s="195"/>
      <c r="J8" s="195"/>
      <c r="K8" s="196"/>
      <c r="L8" s="195"/>
      <c r="M8" s="195"/>
      <c r="N8" s="196"/>
      <c r="O8" s="197"/>
      <c r="P8" s="197"/>
      <c r="Q8" s="197"/>
      <c r="R8" s="198"/>
      <c r="S8" s="195"/>
      <c r="T8" s="196"/>
      <c r="U8" s="195"/>
      <c r="V8" s="195"/>
      <c r="W8" s="196"/>
      <c r="X8" s="195"/>
      <c r="Y8" s="195"/>
      <c r="Z8" s="199"/>
    </row>
    <row r="9" spans="1:26" ht="14.25">
      <c r="A9" s="155"/>
      <c r="B9" s="156" t="s">
        <v>2</v>
      </c>
      <c r="C9" s="157">
        <f>+'[1]A.1.5.'!C9*HV_gen</f>
        <v>1524.5950118100081</v>
      </c>
      <c r="D9" s="157">
        <f>+'[1]A.1.5.'!D9*HV_gen</f>
        <v>1627.609406231244</v>
      </c>
      <c r="E9" s="158">
        <f>+'[1]A.1.5.'!E9*HV_gen</f>
        <v>1436.845043771764</v>
      </c>
      <c r="F9" s="157">
        <f>+'[1]A.1.5.'!F9*HV_gen</f>
        <v>1524.5950118100081</v>
      </c>
      <c r="G9" s="157">
        <f>+'[1]A.1.5.'!G9*HV_gen</f>
        <v>1627.609406231244</v>
      </c>
      <c r="H9" s="158">
        <f>+'[1]A.1.5.'!H9*HV_gen</f>
        <v>1436.845043771764</v>
      </c>
      <c r="I9" s="195"/>
      <c r="J9" s="195"/>
      <c r="K9" s="196"/>
      <c r="L9" s="195"/>
      <c r="M9" s="195"/>
      <c r="N9" s="196"/>
      <c r="O9" s="197"/>
      <c r="P9" s="197"/>
      <c r="Q9" s="197"/>
      <c r="R9" s="198"/>
      <c r="S9" s="195"/>
      <c r="T9" s="196"/>
      <c r="U9" s="195"/>
      <c r="V9" s="195"/>
      <c r="W9" s="196"/>
      <c r="X9" s="195"/>
      <c r="Y9" s="195"/>
      <c r="Z9" s="199"/>
    </row>
    <row r="10" spans="1:26" ht="14.25">
      <c r="A10" s="155"/>
      <c r="B10" s="156" t="s">
        <v>3</v>
      </c>
      <c r="C10" s="157">
        <f>+'[1]A.1.5.'!C10*HV_gen</f>
        <v>240.68919662918802</v>
      </c>
      <c r="D10" s="157">
        <f>+'[1]A.1.5.'!D10*HV_gen</f>
        <v>267.340491807544</v>
      </c>
      <c r="E10" s="158">
        <f>+'[1]A.1.5.'!E10*HV_gen</f>
        <v>246.88755334348403</v>
      </c>
      <c r="F10" s="157">
        <f>+'[1]A.1.5.'!F10*HV_gen</f>
        <v>240.68919662918802</v>
      </c>
      <c r="G10" s="157">
        <f>+'[1]A.1.5.'!G10*HV_gen</f>
        <v>267.340491807544</v>
      </c>
      <c r="H10" s="158">
        <f>+'[1]A.1.5.'!H10*HV_gen</f>
        <v>246.88755334348403</v>
      </c>
      <c r="I10" s="195"/>
      <c r="J10" s="195"/>
      <c r="K10" s="196"/>
      <c r="L10" s="195"/>
      <c r="M10" s="195"/>
      <c r="N10" s="196"/>
      <c r="O10" s="197"/>
      <c r="P10" s="197"/>
      <c r="Q10" s="197"/>
      <c r="R10" s="198"/>
      <c r="S10" s="195"/>
      <c r="T10" s="196"/>
      <c r="U10" s="195"/>
      <c r="V10" s="195"/>
      <c r="W10" s="196"/>
      <c r="X10" s="195"/>
      <c r="Y10" s="195"/>
      <c r="Z10" s="199"/>
    </row>
    <row r="11" spans="1:26" ht="14.25">
      <c r="A11" s="155"/>
      <c r="B11" s="156" t="s">
        <v>4</v>
      </c>
      <c r="C11" s="157">
        <f>+'[1]A.1.5.'!C11*HV_gen</f>
        <v>342.452039182468</v>
      </c>
      <c r="D11" s="157">
        <f>+'[1]A.1.5.'!D11*HV_gen</f>
        <v>368.92922321716406</v>
      </c>
      <c r="E11" s="158">
        <f>+'[1]A.1.5.'!E11*HV_gen</f>
        <v>343.37585242706405</v>
      </c>
      <c r="F11" s="157">
        <f>+'[1]A.1.5.'!F11*HV_gen</f>
        <v>342.452039182468</v>
      </c>
      <c r="G11" s="157">
        <f>+'[1]A.1.5.'!G11*HV_gen</f>
        <v>368.92922321716406</v>
      </c>
      <c r="H11" s="158">
        <f>+'[1]A.1.5.'!H11*HV_gen</f>
        <v>343.37585242706405</v>
      </c>
      <c r="I11" s="195"/>
      <c r="J11" s="195"/>
      <c r="K11" s="196"/>
      <c r="L11" s="195"/>
      <c r="M11" s="195"/>
      <c r="N11" s="196"/>
      <c r="O11" s="197"/>
      <c r="P11" s="197"/>
      <c r="Q11" s="197"/>
      <c r="R11" s="198"/>
      <c r="S11" s="195"/>
      <c r="T11" s="196"/>
      <c r="U11" s="195"/>
      <c r="V11" s="195"/>
      <c r="W11" s="196"/>
      <c r="X11" s="195"/>
      <c r="Y11" s="195"/>
      <c r="Z11" s="199"/>
    </row>
    <row r="12" spans="1:26" ht="15">
      <c r="A12" s="155"/>
      <c r="B12" s="156" t="s">
        <v>5</v>
      </c>
      <c r="C12" s="164">
        <f>+'[1]A.1.5.'!C12*HV_gen</f>
        <v>999.0599841530601</v>
      </c>
      <c r="D12" s="157">
        <f>+'[1]A.1.5.'!D12*HV_gen</f>
        <v>1135.1432056713202</v>
      </c>
      <c r="E12" s="158">
        <f>+'[1]A.1.5.'!E12*HV_gen</f>
        <v>974.7253913685801</v>
      </c>
      <c r="F12" s="164">
        <f>+'[1]A.1.5.'!F12*HV_gen</f>
        <v>999.0599841530601</v>
      </c>
      <c r="G12" s="157">
        <f>+'[1]A.1.5.'!G12*HV_gen</f>
        <v>1135.1432056713202</v>
      </c>
      <c r="H12" s="158">
        <f>+'[1]A.1.5.'!H12*HV_gen</f>
        <v>974.7253913685801</v>
      </c>
      <c r="I12" s="195"/>
      <c r="J12" s="195"/>
      <c r="K12" s="196"/>
      <c r="L12" s="195"/>
      <c r="M12" s="195"/>
      <c r="N12" s="196"/>
      <c r="O12" s="197"/>
      <c r="P12" s="197"/>
      <c r="Q12" s="197"/>
      <c r="R12" s="198"/>
      <c r="S12" s="195"/>
      <c r="T12" s="196"/>
      <c r="U12" s="195"/>
      <c r="V12" s="195"/>
      <c r="W12" s="196"/>
      <c r="X12" s="195"/>
      <c r="Y12" s="195"/>
      <c r="Z12" s="199"/>
    </row>
    <row r="13" spans="1:26" ht="14.25">
      <c r="A13" s="155"/>
      <c r="B13" s="156" t="s">
        <v>6</v>
      </c>
      <c r="C13" s="157">
        <f>+'[1]A.1.5.'!C13*HV_gen</f>
        <v>345.82569863668004</v>
      </c>
      <c r="D13" s="157">
        <f>+'[1]A.1.5.'!D13*HV_gen</f>
        <v>329.52070212452</v>
      </c>
      <c r="E13" s="158">
        <f>+'[1]A.1.5.'!E13*HV_gen</f>
        <v>277.94078790684404</v>
      </c>
      <c r="F13" s="157">
        <f>+'[1]A.1.5.'!F13*HV_gen</f>
        <v>345.82569863668004</v>
      </c>
      <c r="G13" s="157">
        <f>+'[1]A.1.5.'!G13*HV_gen</f>
        <v>329.52070212452</v>
      </c>
      <c r="H13" s="158">
        <f>+'[1]A.1.5.'!H13*HV_gen</f>
        <v>277.94078790684404</v>
      </c>
      <c r="I13" s="195"/>
      <c r="J13" s="195"/>
      <c r="K13" s="196"/>
      <c r="L13" s="195"/>
      <c r="M13" s="195"/>
      <c r="N13" s="196"/>
      <c r="O13" s="197"/>
      <c r="P13" s="197"/>
      <c r="Q13" s="197"/>
      <c r="R13" s="198"/>
      <c r="S13" s="195"/>
      <c r="T13" s="196"/>
      <c r="U13" s="195"/>
      <c r="V13" s="195"/>
      <c r="W13" s="196"/>
      <c r="X13" s="195"/>
      <c r="Y13" s="195"/>
      <c r="Z13" s="199"/>
    </row>
    <row r="14" spans="1:26" ht="14.25">
      <c r="A14" s="165"/>
      <c r="B14" s="166" t="s">
        <v>7</v>
      </c>
      <c r="C14" s="167">
        <f>+'[1]A.1.5.'!C14*HV_gen</f>
        <v>342.452039182468</v>
      </c>
      <c r="D14" s="167">
        <f>+'[1]A.1.5.'!D14*HV_gen</f>
        <v>368.92922321716406</v>
      </c>
      <c r="E14" s="168">
        <f>+'[1]A.1.5.'!E14*HV_gen</f>
        <v>343.37585242706405</v>
      </c>
      <c r="F14" s="167">
        <f>+'[1]A.1.5.'!F14*HV_gen</f>
        <v>342.452039182468</v>
      </c>
      <c r="G14" s="167">
        <f>+'[1]A.1.5.'!G14*HV_gen</f>
        <v>368.92922321716406</v>
      </c>
      <c r="H14" s="168">
        <f>+'[1]A.1.5.'!H14*HV_gen</f>
        <v>343.37585242706405</v>
      </c>
      <c r="I14" s="200"/>
      <c r="J14" s="200"/>
      <c r="K14" s="201"/>
      <c r="L14" s="200"/>
      <c r="M14" s="200"/>
      <c r="N14" s="201"/>
      <c r="O14" s="202"/>
      <c r="P14" s="202"/>
      <c r="Q14" s="202"/>
      <c r="R14" s="203"/>
      <c r="S14" s="200"/>
      <c r="T14" s="201"/>
      <c r="U14" s="200"/>
      <c r="V14" s="200"/>
      <c r="W14" s="201"/>
      <c r="X14" s="200"/>
      <c r="Y14" s="200"/>
      <c r="Z14" s="204"/>
    </row>
    <row r="15" spans="1:26" ht="17.25">
      <c r="A15" s="155">
        <v>1</v>
      </c>
      <c r="B15" s="71" t="s">
        <v>79</v>
      </c>
      <c r="C15" s="174">
        <f>+'[1]A.1.5.'!C15*HV_gen</f>
        <v>3.4002882173600004</v>
      </c>
      <c r="D15" s="157">
        <f>+'[1]A.1.5.'!D15*HV_gen</f>
        <v>5.510105605240001</v>
      </c>
      <c r="E15" s="175">
        <f>+'[1]A.1.5.'!E15*HV_gen</f>
        <v>5.633007589000001</v>
      </c>
      <c r="F15" s="174">
        <f>+'[1]A.1.5.'!F15*HV_gen</f>
        <v>3.4002882173600004</v>
      </c>
      <c r="G15" s="157">
        <f>+'[1]A.1.5.'!G15*HV_gen</f>
        <v>5.510105605240001</v>
      </c>
      <c r="H15" s="175">
        <f>+'[1]A.1.5.'!H15*HV_gen</f>
        <v>5.633007589000001</v>
      </c>
      <c r="I15" s="195"/>
      <c r="J15" s="195"/>
      <c r="K15" s="196"/>
      <c r="L15" s="195"/>
      <c r="M15" s="195"/>
      <c r="N15" s="196"/>
      <c r="O15" s="197"/>
      <c r="P15" s="197"/>
      <c r="Q15" s="197"/>
      <c r="R15" s="205"/>
      <c r="S15" s="197"/>
      <c r="T15" s="196"/>
      <c r="U15" s="195"/>
      <c r="V15" s="195"/>
      <c r="W15" s="196"/>
      <c r="X15" s="195"/>
      <c r="Y15" s="195"/>
      <c r="Z15" s="199"/>
    </row>
    <row r="16" spans="1:26" ht="15">
      <c r="A16" s="155">
        <f>+A15+1</f>
        <v>2</v>
      </c>
      <c r="B16" s="62" t="s">
        <v>9</v>
      </c>
      <c r="C16" s="174">
        <f>+'[1]A.1.5.'!C16*HV_gen</f>
        <v>2.7243273066800002</v>
      </c>
      <c r="D16" s="174">
        <f>+'[1]A.1.5.'!D16*HV_gen</f>
        <v>4.035281800120001</v>
      </c>
      <c r="E16" s="175">
        <f>+'[1]A.1.5.'!E16*HV_gen</f>
        <v>4.660033550900001</v>
      </c>
      <c r="F16" s="174">
        <f>+'[1]A.1.5.'!F16*HV_gen</f>
        <v>2.7243273066800002</v>
      </c>
      <c r="G16" s="174">
        <f>+'[1]A.1.5.'!G16*HV_gen</f>
        <v>4.035281800120001</v>
      </c>
      <c r="H16" s="175">
        <f>+'[1]A.1.5.'!H16*HV_gen</f>
        <v>4.660033550900001</v>
      </c>
      <c r="I16" s="195"/>
      <c r="J16" s="195"/>
      <c r="K16" s="196"/>
      <c r="L16" s="195"/>
      <c r="M16" s="195"/>
      <c r="N16" s="196"/>
      <c r="O16" s="197"/>
      <c r="P16" s="197"/>
      <c r="Q16" s="197"/>
      <c r="R16" s="205"/>
      <c r="S16" s="197"/>
      <c r="T16" s="196"/>
      <c r="U16" s="195"/>
      <c r="V16" s="195"/>
      <c r="W16" s="196"/>
      <c r="X16" s="195"/>
      <c r="Y16" s="195"/>
      <c r="Z16" s="199"/>
    </row>
    <row r="17" spans="1:26" ht="14.25">
      <c r="A17" s="155">
        <f aca="true" t="shared" si="0" ref="A17:A29">+A16+1</f>
        <v>3</v>
      </c>
      <c r="B17" s="62" t="s">
        <v>10</v>
      </c>
      <c r="C17" s="157">
        <f>+'[1]A.1.5.'!C17*HV_gen</f>
        <v>106.63795457576</v>
      </c>
      <c r="D17" s="157">
        <f>+'[1]A.1.5.'!D17*HV_gen</f>
        <v>106.76085655952001</v>
      </c>
      <c r="E17" s="158">
        <f>+'[1]A.1.5.'!E17*HV_gen</f>
        <v>106.94520953516002</v>
      </c>
      <c r="F17" s="157">
        <f>+'[1]A.1.5.'!F17*HV_gen</f>
        <v>106.63795457576</v>
      </c>
      <c r="G17" s="157">
        <f>+'[1]A.1.5.'!G17*HV_gen</f>
        <v>106.76085655952001</v>
      </c>
      <c r="H17" s="158">
        <f>+'[1]A.1.5.'!H17*HV_gen</f>
        <v>106.94520953516002</v>
      </c>
      <c r="I17" s="195"/>
      <c r="J17" s="195"/>
      <c r="K17" s="196"/>
      <c r="L17" s="195"/>
      <c r="M17" s="195"/>
      <c r="N17" s="196"/>
      <c r="O17" s="197"/>
      <c r="P17" s="197"/>
      <c r="Q17" s="197"/>
      <c r="R17" s="205"/>
      <c r="S17" s="197"/>
      <c r="T17" s="196"/>
      <c r="U17" s="195"/>
      <c r="V17" s="195"/>
      <c r="W17" s="196"/>
      <c r="X17" s="195"/>
      <c r="Y17" s="195"/>
      <c r="Z17" s="199"/>
    </row>
    <row r="18" spans="1:26" ht="17.25">
      <c r="A18" s="155">
        <f t="shared" si="0"/>
        <v>4</v>
      </c>
      <c r="B18" s="71" t="s">
        <v>80</v>
      </c>
      <c r="C18" s="174">
        <f>+'[1]A.1.5.'!C18*HV_gen</f>
        <v>43.906733698260005</v>
      </c>
      <c r="D18" s="157">
        <f>+'[1]A.1.5.'!D18*HV_gen</f>
        <v>44.62366193686</v>
      </c>
      <c r="E18" s="158">
        <f>+'[1]A.1.5.'!E18*HV_gen</f>
        <v>44.71583842468001</v>
      </c>
      <c r="F18" s="174">
        <f>+'[1]A.1.5.'!F18*HV_gen</f>
        <v>43.906733698260005</v>
      </c>
      <c r="G18" s="157">
        <f>+'[1]A.1.5.'!G18*HV_gen</f>
        <v>44.62366193686</v>
      </c>
      <c r="H18" s="158">
        <f>+'[1]A.1.5.'!H18*HV_gen</f>
        <v>44.71583842468001</v>
      </c>
      <c r="I18" s="195"/>
      <c r="J18" s="195"/>
      <c r="K18" s="196"/>
      <c r="L18" s="195"/>
      <c r="M18" s="195"/>
      <c r="N18" s="196"/>
      <c r="O18" s="197"/>
      <c r="P18" s="197"/>
      <c r="Q18" s="197"/>
      <c r="R18" s="205"/>
      <c r="S18" s="197"/>
      <c r="T18" s="196"/>
      <c r="U18" s="195"/>
      <c r="V18" s="195"/>
      <c r="W18" s="196"/>
      <c r="X18" s="195"/>
      <c r="Y18" s="195"/>
      <c r="Z18" s="199"/>
    </row>
    <row r="19" spans="1:26" ht="15">
      <c r="A19" s="155">
        <f t="shared" si="0"/>
        <v>5</v>
      </c>
      <c r="B19" s="62" t="s">
        <v>12</v>
      </c>
      <c r="C19" s="174">
        <f>+'[1]A.1.5.'!C19*HV_gen</f>
        <v>19.85891220922</v>
      </c>
      <c r="D19" s="174">
        <f>+'[1]A.1.5.'!D19*HV_gen</f>
        <v>22.982670963120004</v>
      </c>
      <c r="E19" s="175">
        <f>+'[1]A.1.5.'!E19*HV_gen</f>
        <v>13.785505845080001</v>
      </c>
      <c r="F19" s="174">
        <f>+'[1]A.1.5.'!F19*HV_gen</f>
        <v>19.85891220922</v>
      </c>
      <c r="G19" s="174">
        <f>+'[1]A.1.5.'!G19*HV_gen</f>
        <v>22.982670963120004</v>
      </c>
      <c r="H19" s="175">
        <f>+'[1]A.1.5.'!H19*HV_gen</f>
        <v>13.785505845080001</v>
      </c>
      <c r="I19" s="195"/>
      <c r="J19" s="195"/>
      <c r="K19" s="196"/>
      <c r="L19" s="195"/>
      <c r="M19" s="195"/>
      <c r="N19" s="196"/>
      <c r="O19" s="197"/>
      <c r="P19" s="197"/>
      <c r="Q19" s="197"/>
      <c r="R19" s="205"/>
      <c r="S19" s="197"/>
      <c r="T19" s="196"/>
      <c r="U19" s="195"/>
      <c r="V19" s="195"/>
      <c r="W19" s="196"/>
      <c r="X19" s="195"/>
      <c r="Y19" s="195"/>
      <c r="Z19" s="199"/>
    </row>
    <row r="20" spans="1:26" ht="15">
      <c r="A20" s="155">
        <f t="shared" si="0"/>
        <v>6</v>
      </c>
      <c r="B20" s="62" t="s">
        <v>13</v>
      </c>
      <c r="C20" s="174">
        <f>+'[1]A.1.5.'!C20*HV_gen</f>
        <v>0.39943144722000007</v>
      </c>
      <c r="D20" s="157">
        <f>+'[1]A.1.5.'!D20*HV_gen</f>
        <v>0.47112427108000005</v>
      </c>
      <c r="E20" s="158">
        <f>+'[1]A.1.5.'!E20*HV_gen</f>
        <v>0.512091599</v>
      </c>
      <c r="F20" s="174">
        <f>+'[1]A.1.5.'!F20*HV_gen</f>
        <v>0.39943144722000007</v>
      </c>
      <c r="G20" s="157">
        <f>+'[1]A.1.5.'!G20*HV_gen</f>
        <v>0.47112427108000005</v>
      </c>
      <c r="H20" s="158">
        <f>+'[1]A.1.5.'!H20*HV_gen</f>
        <v>0.512091599</v>
      </c>
      <c r="I20" s="195"/>
      <c r="J20" s="195"/>
      <c r="K20" s="196"/>
      <c r="L20" s="195"/>
      <c r="M20" s="195"/>
      <c r="N20" s="196"/>
      <c r="O20" s="197"/>
      <c r="P20" s="197"/>
      <c r="Q20" s="197"/>
      <c r="R20" s="205"/>
      <c r="S20" s="197"/>
      <c r="T20" s="196"/>
      <c r="U20" s="195"/>
      <c r="V20" s="195"/>
      <c r="W20" s="196"/>
      <c r="X20" s="195"/>
      <c r="Y20" s="195"/>
      <c r="Z20" s="199"/>
    </row>
    <row r="21" spans="1:26" ht="15">
      <c r="A21" s="155">
        <f t="shared" si="0"/>
        <v>7</v>
      </c>
      <c r="B21" s="62" t="s">
        <v>14</v>
      </c>
      <c r="C21" s="174">
        <f>+'[1]A.1.5.'!C21*HV_gen</f>
        <v>40.41426899308001</v>
      </c>
      <c r="D21" s="174">
        <f>+'[1]A.1.5.'!D21*HV_gen</f>
        <v>50.09280021418</v>
      </c>
      <c r="E21" s="175">
        <f>+'[1]A.1.5.'!E21*HV_gen</f>
        <v>37.925503821940005</v>
      </c>
      <c r="F21" s="174">
        <f>+'[1]A.1.5.'!F21*HV_gen</f>
        <v>40.41426899308001</v>
      </c>
      <c r="G21" s="174">
        <f>+'[1]A.1.5.'!G21*HV_gen</f>
        <v>50.09280021418</v>
      </c>
      <c r="H21" s="175">
        <f>+'[1]A.1.5.'!H21*HV_gen</f>
        <v>37.925503821940005</v>
      </c>
      <c r="I21" s="195"/>
      <c r="J21" s="195"/>
      <c r="K21" s="196"/>
      <c r="L21" s="195"/>
      <c r="M21" s="195"/>
      <c r="N21" s="196"/>
      <c r="O21" s="197"/>
      <c r="P21" s="197"/>
      <c r="Q21" s="197"/>
      <c r="R21" s="205"/>
      <c r="S21" s="197"/>
      <c r="T21" s="196"/>
      <c r="U21" s="195"/>
      <c r="V21" s="195"/>
      <c r="W21" s="196"/>
      <c r="X21" s="195"/>
      <c r="Y21" s="195"/>
      <c r="Z21" s="199"/>
    </row>
    <row r="22" spans="1:26" ht="16.5">
      <c r="A22" s="155">
        <f t="shared" si="0"/>
        <v>8</v>
      </c>
      <c r="B22" s="71" t="s">
        <v>81</v>
      </c>
      <c r="C22" s="181">
        <f>+'[1]A.1.5.'!C22*HV_gen</f>
        <v>0</v>
      </c>
      <c r="D22" s="181">
        <f>+'[1]A.1.5.'!D22*HV_gen</f>
        <v>0</v>
      </c>
      <c r="E22" s="182">
        <f>+'[1]A.1.5.'!E22*HV_gen</f>
        <v>0</v>
      </c>
      <c r="F22" s="181">
        <f>+'[1]A.1.5.'!F22*HV_gen</f>
        <v>0</v>
      </c>
      <c r="G22" s="181">
        <f>+'[1]A.1.5.'!G22*HV_gen</f>
        <v>0</v>
      </c>
      <c r="H22" s="182">
        <f>+'[1]A.1.5.'!H22*HV_gen</f>
        <v>0</v>
      </c>
      <c r="I22" s="195"/>
      <c r="J22" s="195"/>
      <c r="K22" s="196"/>
      <c r="L22" s="195"/>
      <c r="M22" s="195"/>
      <c r="N22" s="196"/>
      <c r="O22" s="197"/>
      <c r="P22" s="197"/>
      <c r="Q22" s="197"/>
      <c r="R22" s="205"/>
      <c r="S22" s="197"/>
      <c r="T22" s="196"/>
      <c r="U22" s="195"/>
      <c r="V22" s="195"/>
      <c r="W22" s="196"/>
      <c r="X22" s="195"/>
      <c r="Y22" s="195"/>
      <c r="Z22" s="199"/>
    </row>
    <row r="23" spans="1:26" ht="15">
      <c r="A23" s="155">
        <f t="shared" si="0"/>
        <v>9</v>
      </c>
      <c r="B23" s="62" t="s">
        <v>16</v>
      </c>
      <c r="C23" s="174">
        <f>+'[1]A.1.5.'!C23*HV_gen</f>
        <v>5.465041544528001</v>
      </c>
      <c r="D23" s="157">
        <f>+'[1]A.1.5.'!D23*HV_gen</f>
        <v>6.122567157644</v>
      </c>
      <c r="E23" s="175">
        <f>+'[1]A.1.5.'!E23*HV_gen</f>
        <v>6.122567157644</v>
      </c>
      <c r="F23" s="174">
        <f>+'[1]A.1.5.'!F23*HV_gen</f>
        <v>5.465041544528001</v>
      </c>
      <c r="G23" s="157">
        <f>+'[1]A.1.5.'!G23*HV_gen</f>
        <v>6.122567157644</v>
      </c>
      <c r="H23" s="175">
        <f>+'[1]A.1.5.'!H23*HV_gen</f>
        <v>6.122567157644</v>
      </c>
      <c r="I23" s="195"/>
      <c r="J23" s="195"/>
      <c r="K23" s="196"/>
      <c r="L23" s="195"/>
      <c r="M23" s="195"/>
      <c r="N23" s="196"/>
      <c r="O23" s="197"/>
      <c r="P23" s="197"/>
      <c r="Q23" s="197"/>
      <c r="R23" s="205"/>
      <c r="S23" s="197"/>
      <c r="T23" s="196"/>
      <c r="U23" s="195"/>
      <c r="V23" s="195"/>
      <c r="W23" s="196"/>
      <c r="X23" s="195"/>
      <c r="Y23" s="195"/>
      <c r="Z23" s="199"/>
    </row>
    <row r="24" spans="1:26" ht="15">
      <c r="A24" s="155">
        <f t="shared" si="0"/>
        <v>10</v>
      </c>
      <c r="B24" s="62" t="s">
        <v>17</v>
      </c>
      <c r="C24" s="174">
        <f>+'[1]A.1.5.'!C24*HV_gen</f>
        <v>15.516375449700002</v>
      </c>
      <c r="D24" s="174">
        <f>+'[1]A.1.5.'!D24*HV_gen</f>
        <v>24.12975614488</v>
      </c>
      <c r="E24" s="175">
        <f>+'[1]A.1.5.'!E24*HV_gen</f>
        <v>22.4296120362</v>
      </c>
      <c r="F24" s="174">
        <f>+'[1]A.1.5.'!F24*HV_gen</f>
        <v>15.516375449700002</v>
      </c>
      <c r="G24" s="174">
        <f>+'[1]A.1.5.'!G24*HV_gen</f>
        <v>24.12975614488</v>
      </c>
      <c r="H24" s="175">
        <f>+'[1]A.1.5.'!H24*HV_gen</f>
        <v>22.4296120362</v>
      </c>
      <c r="I24" s="195"/>
      <c r="J24" s="195"/>
      <c r="K24" s="196"/>
      <c r="L24" s="195"/>
      <c r="M24" s="195"/>
      <c r="N24" s="196"/>
      <c r="O24" s="197"/>
      <c r="P24" s="197"/>
      <c r="Q24" s="197"/>
      <c r="R24" s="205"/>
      <c r="S24" s="197"/>
      <c r="T24" s="196"/>
      <c r="U24" s="195"/>
      <c r="V24" s="195"/>
      <c r="W24" s="196"/>
      <c r="X24" s="195"/>
      <c r="Y24" s="195"/>
      <c r="Z24" s="199"/>
    </row>
    <row r="25" spans="1:26" ht="15">
      <c r="A25" s="155">
        <f t="shared" si="0"/>
        <v>11</v>
      </c>
      <c r="B25" s="62" t="s">
        <v>18</v>
      </c>
      <c r="C25" s="174">
        <f>+'[1]A.1.5.'!C25*HV_gen</f>
        <v>0.9320067101800001</v>
      </c>
      <c r="D25" s="174">
        <f>+'[1]A.1.5.'!D25*HV_gen</f>
        <v>0.9832158700800001</v>
      </c>
      <c r="E25" s="175">
        <f>+'[1]A.1.5.'!E25*HV_gen</f>
        <v>1.54651662898</v>
      </c>
      <c r="F25" s="174">
        <f>+'[1]A.1.5.'!F25*HV_gen</f>
        <v>0.9320067101800001</v>
      </c>
      <c r="G25" s="174">
        <f>+'[1]A.1.5.'!G25*HV_gen</f>
        <v>0.9832158700800001</v>
      </c>
      <c r="H25" s="175">
        <f>+'[1]A.1.5.'!H25*HV_gen</f>
        <v>1.54651662898</v>
      </c>
      <c r="I25" s="195"/>
      <c r="J25" s="195"/>
      <c r="K25" s="196"/>
      <c r="L25" s="195"/>
      <c r="M25" s="195"/>
      <c r="N25" s="196"/>
      <c r="O25" s="197"/>
      <c r="P25" s="197"/>
      <c r="Q25" s="197"/>
      <c r="R25" s="205"/>
      <c r="S25" s="197"/>
      <c r="T25" s="196"/>
      <c r="U25" s="195"/>
      <c r="V25" s="195"/>
      <c r="W25" s="196"/>
      <c r="X25" s="195"/>
      <c r="Y25" s="195"/>
      <c r="Z25" s="199"/>
    </row>
    <row r="26" spans="1:26" ht="15">
      <c r="A26" s="155">
        <f t="shared" si="0"/>
        <v>12</v>
      </c>
      <c r="B26" s="62" t="s">
        <v>19</v>
      </c>
      <c r="C26" s="157">
        <f>+'[1]A.1.5.'!C26*HV_gen</f>
        <v>1.4338564772000002</v>
      </c>
      <c r="D26" s="174">
        <f>+'[1]A.1.5.'!D26*HV_gen</f>
        <v>1.6284512848200001</v>
      </c>
      <c r="E26" s="175">
        <f>+'[1]A.1.5.'!E26*HV_gen</f>
        <v>2.6116671549</v>
      </c>
      <c r="F26" s="157">
        <f>+'[1]A.1.5.'!F26*HV_gen</f>
        <v>1.4338564772000002</v>
      </c>
      <c r="G26" s="174">
        <f>+'[1]A.1.5.'!G26*HV_gen</f>
        <v>1.6284512848200001</v>
      </c>
      <c r="H26" s="175">
        <f>+'[1]A.1.5.'!H26*HV_gen</f>
        <v>2.6116671549</v>
      </c>
      <c r="I26" s="195"/>
      <c r="J26" s="195"/>
      <c r="K26" s="196"/>
      <c r="L26" s="195"/>
      <c r="M26" s="195"/>
      <c r="N26" s="196"/>
      <c r="O26" s="197"/>
      <c r="P26" s="197"/>
      <c r="Q26" s="197"/>
      <c r="R26" s="205"/>
      <c r="S26" s="197"/>
      <c r="T26" s="196"/>
      <c r="U26" s="195"/>
      <c r="V26" s="195"/>
      <c r="W26" s="196"/>
      <c r="X26" s="195"/>
      <c r="Y26" s="195"/>
      <c r="Z26" s="199"/>
    </row>
    <row r="27" spans="1:26" ht="15">
      <c r="A27" s="155">
        <f t="shared" si="0"/>
        <v>13</v>
      </c>
      <c r="B27" s="62" t="s">
        <v>20</v>
      </c>
      <c r="C27" s="174">
        <f>+'[1]A.1.5.'!C27*HV_gen</f>
        <v>14.471708587740002</v>
      </c>
      <c r="D27" s="174">
        <f>+'[1]A.1.5.'!D27*HV_gen</f>
        <v>24.990070031200002</v>
      </c>
      <c r="E27" s="175">
        <f>+'[1]A.1.5.'!E27*HV_gen</f>
        <v>26.761906963740003</v>
      </c>
      <c r="F27" s="174">
        <f>+'[1]A.1.5.'!F27*HV_gen</f>
        <v>14.471708587740002</v>
      </c>
      <c r="G27" s="174">
        <f>+'[1]A.1.5.'!G27*HV_gen</f>
        <v>24.990070031200002</v>
      </c>
      <c r="H27" s="175">
        <f>+'[1]A.1.5.'!H27*HV_gen</f>
        <v>26.761906963740003</v>
      </c>
      <c r="I27" s="195"/>
      <c r="J27" s="195"/>
      <c r="K27" s="196"/>
      <c r="L27" s="195"/>
      <c r="M27" s="195"/>
      <c r="N27" s="196"/>
      <c r="O27" s="197"/>
      <c r="P27" s="197"/>
      <c r="Q27" s="197"/>
      <c r="R27" s="205"/>
      <c r="S27" s="197"/>
      <c r="T27" s="196"/>
      <c r="U27" s="195"/>
      <c r="V27" s="195"/>
      <c r="W27" s="196"/>
      <c r="X27" s="195"/>
      <c r="Y27" s="195"/>
      <c r="Z27" s="199"/>
    </row>
    <row r="28" spans="1:26" ht="15">
      <c r="A28" s="155">
        <f t="shared" si="0"/>
        <v>14</v>
      </c>
      <c r="B28" s="62" t="s">
        <v>21</v>
      </c>
      <c r="C28" s="174">
        <f>+'[1]A.1.5.'!C28*HV_gen</f>
        <v>41.98126928602</v>
      </c>
      <c r="D28" s="174">
        <f>+'[1]A.1.5.'!D28*HV_gen</f>
        <v>31.288796698900004</v>
      </c>
      <c r="E28" s="175">
        <f>+'[1]A.1.5.'!E28*HV_gen</f>
        <v>30.561626628320003</v>
      </c>
      <c r="F28" s="174">
        <f>+'[1]A.1.5.'!F28*HV_gen</f>
        <v>41.98126928602</v>
      </c>
      <c r="G28" s="174">
        <f>+'[1]A.1.5.'!G28*HV_gen</f>
        <v>31.288796698900004</v>
      </c>
      <c r="H28" s="175">
        <f>+'[1]A.1.5.'!H28*HV_gen</f>
        <v>30.561626628320003</v>
      </c>
      <c r="I28" s="195"/>
      <c r="J28" s="195"/>
      <c r="K28" s="196"/>
      <c r="L28" s="195"/>
      <c r="M28" s="195"/>
      <c r="N28" s="196"/>
      <c r="O28" s="197"/>
      <c r="P28" s="197"/>
      <c r="Q28" s="197"/>
      <c r="R28" s="205"/>
      <c r="S28" s="197"/>
      <c r="T28" s="196"/>
      <c r="U28" s="195"/>
      <c r="V28" s="195"/>
      <c r="W28" s="196"/>
      <c r="X28" s="195"/>
      <c r="Y28" s="195"/>
      <c r="Z28" s="199"/>
    </row>
    <row r="29" spans="1:26" ht="15">
      <c r="A29" s="155">
        <f t="shared" si="0"/>
        <v>15</v>
      </c>
      <c r="B29" s="62" t="s">
        <v>22</v>
      </c>
      <c r="C29" s="157">
        <f>+'[1]A.1.5.'!C29*HV_gen</f>
        <v>45.309864679520004</v>
      </c>
      <c r="D29" s="157">
        <f>+'[1]A.1.5.'!D29*HV_gen</f>
        <v>45.309864679520004</v>
      </c>
      <c r="E29" s="175">
        <f>+'[1]A.1.5.'!E29*HV_gen</f>
        <v>39.16476549152001</v>
      </c>
      <c r="F29" s="157">
        <f>+'[1]A.1.5.'!F29*HV_gen</f>
        <v>45.309864679520004</v>
      </c>
      <c r="G29" s="157">
        <f>+'[1]A.1.5.'!G29*HV_gen</f>
        <v>45.309864679520004</v>
      </c>
      <c r="H29" s="175">
        <f>+'[1]A.1.5.'!H29*HV_gen</f>
        <v>39.16476549152001</v>
      </c>
      <c r="I29" s="195"/>
      <c r="J29" s="195"/>
      <c r="K29" s="196"/>
      <c r="L29" s="195"/>
      <c r="M29" s="195"/>
      <c r="N29" s="196"/>
      <c r="O29" s="197"/>
      <c r="P29" s="197"/>
      <c r="Q29" s="197"/>
      <c r="R29" s="205"/>
      <c r="S29" s="197"/>
      <c r="T29" s="196"/>
      <c r="U29" s="195"/>
      <c r="V29" s="195"/>
      <c r="W29" s="196"/>
      <c r="X29" s="195"/>
      <c r="Y29" s="195"/>
      <c r="Z29" s="199"/>
    </row>
    <row r="30" spans="1:26" ht="15">
      <c r="A30" s="165"/>
      <c r="B30" s="166" t="s">
        <v>23</v>
      </c>
      <c r="C30" s="185">
        <f>+'[1]A.1.5.'!C30*HV_gen</f>
        <v>999.0599841530601</v>
      </c>
      <c r="D30" s="167">
        <f>+'[1]A.1.5.'!D30*HV_gen</f>
        <v>1135.1432056713202</v>
      </c>
      <c r="E30" s="168">
        <f>+'[1]A.1.5.'!E30*HV_gen</f>
        <v>974.7253913685801</v>
      </c>
      <c r="F30" s="185">
        <f>+'[1]A.1.5.'!F30*HV_gen</f>
        <v>999.0599841530601</v>
      </c>
      <c r="G30" s="167">
        <f>+'[1]A.1.5.'!G30*HV_gen</f>
        <v>1135.1432056713202</v>
      </c>
      <c r="H30" s="168">
        <f>+'[1]A.1.5.'!H30*HV_gen</f>
        <v>974.7253913685801</v>
      </c>
      <c r="I30" s="200"/>
      <c r="J30" s="200"/>
      <c r="K30" s="201"/>
      <c r="L30" s="200"/>
      <c r="M30" s="200"/>
      <c r="N30" s="201"/>
      <c r="O30" s="202"/>
      <c r="P30" s="202"/>
      <c r="Q30" s="202"/>
      <c r="R30" s="203"/>
      <c r="S30" s="200"/>
      <c r="T30" s="201"/>
      <c r="U30" s="200"/>
      <c r="V30" s="200"/>
      <c r="W30" s="201"/>
      <c r="X30" s="200"/>
      <c r="Y30" s="200"/>
      <c r="Z30" s="204"/>
    </row>
    <row r="31" spans="1:26" ht="15">
      <c r="A31" s="155">
        <f>+A29+1</f>
        <v>16</v>
      </c>
      <c r="B31" s="156" t="s">
        <v>24</v>
      </c>
      <c r="C31" s="174">
        <f>+'[1]A.1.5.'!C31*HV_gen</f>
        <v>14.420499427840001</v>
      </c>
      <c r="D31" s="157">
        <f>+'[1]A.1.5.'!D31*HV_gen</f>
        <v>29.43502511052</v>
      </c>
      <c r="E31" s="158">
        <f>+'[1]A.1.5.'!E31*HV_gen</f>
        <v>29.619378086160005</v>
      </c>
      <c r="F31" s="174">
        <f>+'[1]A.1.5.'!F31*HV_gen</f>
        <v>14.420499427840001</v>
      </c>
      <c r="G31" s="157">
        <f>+'[1]A.1.5.'!G31*HV_gen</f>
        <v>29.43502511052</v>
      </c>
      <c r="H31" s="158">
        <f>+'[1]A.1.5.'!H31*HV_gen</f>
        <v>29.619378086160005</v>
      </c>
      <c r="I31" s="195"/>
      <c r="J31" s="195"/>
      <c r="K31" s="196"/>
      <c r="L31" s="195"/>
      <c r="M31" s="195"/>
      <c r="N31" s="196"/>
      <c r="O31" s="197"/>
      <c r="P31" s="197"/>
      <c r="Q31" s="197"/>
      <c r="R31" s="198"/>
      <c r="S31" s="195"/>
      <c r="T31" s="196"/>
      <c r="U31" s="195"/>
      <c r="V31" s="195"/>
      <c r="W31" s="196"/>
      <c r="X31" s="195"/>
      <c r="Y31" s="195"/>
      <c r="Z31" s="199"/>
    </row>
    <row r="32" spans="1:26" ht="15">
      <c r="A32" s="155">
        <f>+A31+1</f>
        <v>17</v>
      </c>
      <c r="B32" s="156" t="s">
        <v>25</v>
      </c>
      <c r="C32" s="174">
        <f>+'[1]A.1.5.'!C32*HV_gen</f>
        <v>47.29678008364001</v>
      </c>
      <c r="D32" s="174">
        <f>+'[1]A.1.5.'!D32*HV_gen</f>
        <v>68.30277747462</v>
      </c>
      <c r="E32" s="158">
        <f>+'[1]A.1.5.'!E32*HV_gen</f>
        <v>61.491959207920004</v>
      </c>
      <c r="F32" s="174">
        <f>+'[1]A.1.5.'!F32*HV_gen</f>
        <v>47.29678008364001</v>
      </c>
      <c r="G32" s="174">
        <f>+'[1]A.1.5.'!G32*HV_gen</f>
        <v>68.30277747462</v>
      </c>
      <c r="H32" s="158">
        <f>+'[1]A.1.5.'!H32*HV_gen</f>
        <v>61.491959207920004</v>
      </c>
      <c r="I32" s="195"/>
      <c r="J32" s="195"/>
      <c r="K32" s="196"/>
      <c r="L32" s="195"/>
      <c r="M32" s="195"/>
      <c r="N32" s="196"/>
      <c r="O32" s="197"/>
      <c r="P32" s="197"/>
      <c r="Q32" s="197"/>
      <c r="R32" s="198"/>
      <c r="S32" s="195"/>
      <c r="T32" s="196"/>
      <c r="U32" s="195"/>
      <c r="V32" s="195"/>
      <c r="W32" s="196"/>
      <c r="X32" s="195"/>
      <c r="Y32" s="195"/>
      <c r="Z32" s="199"/>
    </row>
    <row r="33" spans="1:26" ht="15">
      <c r="A33" s="155">
        <f>+A32+1</f>
        <v>18</v>
      </c>
      <c r="B33" s="156" t="s">
        <v>26</v>
      </c>
      <c r="C33" s="174">
        <f>+'[1]A.1.5.'!C33*HV_gen</f>
        <v>5.848086060580001</v>
      </c>
      <c r="D33" s="174">
        <f>+'[1]A.1.5.'!D33*HV_gen</f>
        <v>5.54083110118</v>
      </c>
      <c r="E33" s="175">
        <f>+'[1]A.1.5.'!E33*HV_gen</f>
        <v>3.3285953935000006</v>
      </c>
      <c r="F33" s="174">
        <f>+'[1]A.1.5.'!F33*HV_gen</f>
        <v>5.848086060580001</v>
      </c>
      <c r="G33" s="174">
        <f>+'[1]A.1.5.'!G33*HV_gen</f>
        <v>5.54083110118</v>
      </c>
      <c r="H33" s="175">
        <f>+'[1]A.1.5.'!H33*HV_gen</f>
        <v>3.3285953935000006</v>
      </c>
      <c r="I33" s="195"/>
      <c r="J33" s="195"/>
      <c r="K33" s="196"/>
      <c r="L33" s="195"/>
      <c r="M33" s="195"/>
      <c r="N33" s="196"/>
      <c r="O33" s="197"/>
      <c r="P33" s="197"/>
      <c r="Q33" s="197"/>
      <c r="R33" s="198"/>
      <c r="S33" s="195"/>
      <c r="T33" s="196"/>
      <c r="U33" s="195"/>
      <c r="V33" s="195"/>
      <c r="W33" s="196"/>
      <c r="X33" s="195"/>
      <c r="Y33" s="195"/>
      <c r="Z33" s="199"/>
    </row>
    <row r="34" spans="1:26" ht="15">
      <c r="A34" s="155">
        <f>+A33+1</f>
        <v>19</v>
      </c>
      <c r="B34" s="156" t="s">
        <v>71</v>
      </c>
      <c r="C34" s="174">
        <f>+'[1]A.1.5.'!C34*HV_gen</f>
        <v>0.512091599</v>
      </c>
      <c r="D34" s="157">
        <f>+'[1]A.1.5.'!D34*HV_gen</f>
        <v>0.512091599</v>
      </c>
      <c r="E34" s="158">
        <f>+'[1]A.1.5.'!E34*HV_gen</f>
        <v>0.512091599</v>
      </c>
      <c r="F34" s="174">
        <f>+'[1]A.1.5.'!F34*HV_gen</f>
        <v>0.512091599</v>
      </c>
      <c r="G34" s="157">
        <f>+'[1]A.1.5.'!G34*HV_gen</f>
        <v>0.512091599</v>
      </c>
      <c r="H34" s="158">
        <f>+'[1]A.1.5.'!H34*HV_gen</f>
        <v>0.512091599</v>
      </c>
      <c r="I34" s="195"/>
      <c r="J34" s="195"/>
      <c r="K34" s="196"/>
      <c r="L34" s="195"/>
      <c r="M34" s="195"/>
      <c r="N34" s="196"/>
      <c r="O34" s="197"/>
      <c r="P34" s="197"/>
      <c r="Q34" s="197"/>
      <c r="R34" s="198"/>
      <c r="S34" s="195"/>
      <c r="T34" s="196"/>
      <c r="U34" s="195"/>
      <c r="V34" s="195"/>
      <c r="W34" s="196"/>
      <c r="X34" s="195"/>
      <c r="Y34" s="195"/>
      <c r="Z34" s="199"/>
    </row>
    <row r="35" spans="1:26" ht="15">
      <c r="A35" s="155">
        <f>+A34+1</f>
        <v>20</v>
      </c>
      <c r="B35" s="156" t="s">
        <v>28</v>
      </c>
      <c r="C35" s="174">
        <f>+'[1]A.1.5.'!C35*HV_gen</f>
        <v>930.9825269820001</v>
      </c>
      <c r="D35" s="174">
        <f>+'[1]A.1.5.'!D35*HV_gen</f>
        <v>1031.352480386</v>
      </c>
      <c r="E35" s="175">
        <f>+'[1]A.1.5.'!E35*HV_gen</f>
        <v>879.773367082</v>
      </c>
      <c r="F35" s="174">
        <f>+'[1]A.1.5.'!F35*HV_gen</f>
        <v>930.9825269820001</v>
      </c>
      <c r="G35" s="174">
        <f>+'[1]A.1.5.'!G35*HV_gen</f>
        <v>1031.352480386</v>
      </c>
      <c r="H35" s="175">
        <f>+'[1]A.1.5.'!H35*HV_gen</f>
        <v>879.773367082</v>
      </c>
      <c r="I35" s="195"/>
      <c r="J35" s="195"/>
      <c r="K35" s="196"/>
      <c r="L35" s="195"/>
      <c r="M35" s="195"/>
      <c r="N35" s="196"/>
      <c r="O35" s="197"/>
      <c r="P35" s="197"/>
      <c r="Q35" s="197"/>
      <c r="R35" s="198"/>
      <c r="S35" s="195"/>
      <c r="T35" s="196"/>
      <c r="U35" s="195"/>
      <c r="V35" s="195"/>
      <c r="W35" s="196"/>
      <c r="X35" s="195"/>
      <c r="Y35" s="195"/>
      <c r="Z35" s="199"/>
    </row>
    <row r="36" spans="1:26" ht="14.25">
      <c r="A36" s="165"/>
      <c r="B36" s="166" t="s">
        <v>29</v>
      </c>
      <c r="C36" s="167">
        <f>+'[1]A.1.5.'!C36*HV_gen</f>
        <v>345.82569863668004</v>
      </c>
      <c r="D36" s="167">
        <f>+'[1]A.1.5.'!D36*HV_gen</f>
        <v>329.52070212452</v>
      </c>
      <c r="E36" s="168">
        <f>+'[1]A.1.5.'!E36*HV_gen</f>
        <v>277.94078790684404</v>
      </c>
      <c r="F36" s="167">
        <f>+'[1]A.1.5.'!F36*HV_gen</f>
        <v>345.82569863668004</v>
      </c>
      <c r="G36" s="167">
        <f>+'[1]A.1.5.'!G36*HV_gen</f>
        <v>329.52070212452</v>
      </c>
      <c r="H36" s="168">
        <f>+'[1]A.1.5.'!H36*HV_gen</f>
        <v>277.94078790684404</v>
      </c>
      <c r="I36" s="200"/>
      <c r="J36" s="200"/>
      <c r="K36" s="201"/>
      <c r="L36" s="200"/>
      <c r="M36" s="200"/>
      <c r="N36" s="201"/>
      <c r="O36" s="202"/>
      <c r="P36" s="202"/>
      <c r="Q36" s="202"/>
      <c r="R36" s="203"/>
      <c r="S36" s="200"/>
      <c r="T36" s="201"/>
      <c r="U36" s="200"/>
      <c r="V36" s="200"/>
      <c r="W36" s="201"/>
      <c r="X36" s="200"/>
      <c r="Y36" s="200"/>
      <c r="Z36" s="204"/>
    </row>
    <row r="37" spans="1:26" ht="15">
      <c r="A37" s="61">
        <f>+A35+1</f>
        <v>21</v>
      </c>
      <c r="B37" s="71" t="s">
        <v>30</v>
      </c>
      <c r="C37" s="157">
        <f>+'[1]A.1.5.'!C37*HV_gen</f>
        <v>16.46886582384</v>
      </c>
      <c r="D37" s="157">
        <f>+'[1]A.1.5.'!D37*HV_gen</f>
        <v>16.46886582384</v>
      </c>
      <c r="E37" s="175">
        <f>+'[1]A.1.5.'!E37*HV_gen</f>
        <v>15.936290560880002</v>
      </c>
      <c r="F37" s="157">
        <f>+'[1]A.1.5.'!F37*HV_gen</f>
        <v>16.46886582384</v>
      </c>
      <c r="G37" s="157">
        <f>+'[1]A.1.5.'!G37*HV_gen</f>
        <v>16.46886582384</v>
      </c>
      <c r="H37" s="175">
        <f>+'[1]A.1.5.'!H37*HV_gen</f>
        <v>15.936290560880002</v>
      </c>
      <c r="I37" s="195"/>
      <c r="J37" s="195"/>
      <c r="K37" s="196"/>
      <c r="L37" s="195"/>
      <c r="M37" s="195"/>
      <c r="N37" s="196"/>
      <c r="O37" s="197"/>
      <c r="P37" s="197"/>
      <c r="Q37" s="197"/>
      <c r="R37" s="198"/>
      <c r="S37" s="195"/>
      <c r="T37" s="196"/>
      <c r="U37" s="195"/>
      <c r="V37" s="195"/>
      <c r="W37" s="196"/>
      <c r="X37" s="195"/>
      <c r="Y37" s="195"/>
      <c r="Z37" s="199"/>
    </row>
    <row r="38" spans="1:26" ht="16.5">
      <c r="A38" s="61">
        <f aca="true" t="shared" si="1" ref="A38:A53">+A37+1</f>
        <v>22</v>
      </c>
      <c r="B38" s="71" t="s">
        <v>82</v>
      </c>
      <c r="C38" s="181">
        <f>+'[1]A.1.5.'!C38*HV_gen</f>
        <v>0</v>
      </c>
      <c r="D38" s="181">
        <f>+'[1]A.1.5.'!D38*HV_gen</f>
        <v>0</v>
      </c>
      <c r="E38" s="182">
        <f>+'[1]A.1.5.'!E38*HV_gen</f>
        <v>0</v>
      </c>
      <c r="F38" s="181">
        <f>+'[1]A.1.5.'!F38*HV_gen</f>
        <v>0</v>
      </c>
      <c r="G38" s="181">
        <f>+'[1]A.1.5.'!G38*HV_gen</f>
        <v>0</v>
      </c>
      <c r="H38" s="182">
        <f>+'[1]A.1.5.'!H38*HV_gen</f>
        <v>0</v>
      </c>
      <c r="I38" s="195"/>
      <c r="J38" s="195"/>
      <c r="K38" s="196"/>
      <c r="L38" s="195"/>
      <c r="M38" s="195"/>
      <c r="N38" s="196"/>
      <c r="O38" s="197"/>
      <c r="P38" s="197"/>
      <c r="Q38" s="197"/>
      <c r="R38" s="198"/>
      <c r="S38" s="195"/>
      <c r="T38" s="196"/>
      <c r="U38" s="195"/>
      <c r="V38" s="195"/>
      <c r="W38" s="196"/>
      <c r="X38" s="195"/>
      <c r="Y38" s="195"/>
      <c r="Z38" s="199"/>
    </row>
    <row r="39" spans="1:26" ht="15">
      <c r="A39" s="61">
        <f t="shared" si="1"/>
        <v>23</v>
      </c>
      <c r="B39" s="62" t="s">
        <v>32</v>
      </c>
      <c r="C39" s="174">
        <f>+'[1]A.1.5.'!C39*HV_gen</f>
        <v>8.62362252716</v>
      </c>
      <c r="D39" s="174">
        <f>+'[1]A.1.5.'!D39*HV_gen</f>
        <v>18.11780077262</v>
      </c>
      <c r="E39" s="175">
        <f>+'[1]A.1.5.'!E39*HV_gen</f>
        <v>15.577826441580001</v>
      </c>
      <c r="F39" s="174">
        <f>+'[1]A.1.5.'!F39*HV_gen</f>
        <v>8.62362252716</v>
      </c>
      <c r="G39" s="174">
        <f>+'[1]A.1.5.'!G39*HV_gen</f>
        <v>18.11780077262</v>
      </c>
      <c r="H39" s="175">
        <f>+'[1]A.1.5.'!H39*HV_gen</f>
        <v>15.577826441580001</v>
      </c>
      <c r="I39" s="195"/>
      <c r="J39" s="195"/>
      <c r="K39" s="196"/>
      <c r="L39" s="195"/>
      <c r="M39" s="195"/>
      <c r="N39" s="196"/>
      <c r="O39" s="197"/>
      <c r="P39" s="197"/>
      <c r="Q39" s="197"/>
      <c r="R39" s="198"/>
      <c r="S39" s="195"/>
      <c r="T39" s="196"/>
      <c r="U39" s="195"/>
      <c r="V39" s="195"/>
      <c r="W39" s="196"/>
      <c r="X39" s="195"/>
      <c r="Y39" s="195"/>
      <c r="Z39" s="199"/>
    </row>
    <row r="40" spans="1:26" ht="16.5">
      <c r="A40" s="61">
        <f t="shared" si="1"/>
        <v>24</v>
      </c>
      <c r="B40" s="71" t="s">
        <v>83</v>
      </c>
      <c r="C40" s="181">
        <f>+'[1]A.1.5.'!C40*HV_gen</f>
        <v>0</v>
      </c>
      <c r="D40" s="181">
        <f>+'[1]A.1.5.'!D40*HV_gen</f>
        <v>0</v>
      </c>
      <c r="E40" s="182">
        <f>+'[1]A.1.5.'!E40*HV_gen</f>
        <v>0</v>
      </c>
      <c r="F40" s="181">
        <f>+'[1]A.1.5.'!F40*HV_gen</f>
        <v>0</v>
      </c>
      <c r="G40" s="181">
        <f>+'[1]A.1.5.'!G40*HV_gen</f>
        <v>0</v>
      </c>
      <c r="H40" s="182">
        <f>+'[1]A.1.5.'!H40*HV_gen</f>
        <v>0</v>
      </c>
      <c r="I40" s="195"/>
      <c r="J40" s="195"/>
      <c r="K40" s="196"/>
      <c r="L40" s="195"/>
      <c r="M40" s="195"/>
      <c r="N40" s="196"/>
      <c r="O40" s="197"/>
      <c r="P40" s="197"/>
      <c r="Q40" s="197"/>
      <c r="R40" s="205"/>
      <c r="S40" s="195"/>
      <c r="T40" s="196"/>
      <c r="U40" s="195"/>
      <c r="V40" s="195"/>
      <c r="W40" s="196"/>
      <c r="X40" s="195"/>
      <c r="Y40" s="195"/>
      <c r="Z40" s="199"/>
    </row>
    <row r="41" spans="1:26" ht="15">
      <c r="A41" s="61">
        <f t="shared" si="1"/>
        <v>25</v>
      </c>
      <c r="B41" s="62" t="s">
        <v>34</v>
      </c>
      <c r="C41" s="174">
        <f>+'[1]A.1.5.'!C41*HV_gen</f>
        <v>0.21507847158</v>
      </c>
      <c r="D41" s="174">
        <f>+'[1]A.1.5.'!D41*HV_gen</f>
        <v>0.23556213554000002</v>
      </c>
      <c r="E41" s="175">
        <f>+'[1]A.1.5.'!E41*HV_gen</f>
        <v>0.21303010518400003</v>
      </c>
      <c r="F41" s="174">
        <f>+'[1]A.1.5.'!F41*HV_gen</f>
        <v>0.21507847158</v>
      </c>
      <c r="G41" s="174">
        <f>+'[1]A.1.5.'!G41*HV_gen</f>
        <v>0.23556213554000002</v>
      </c>
      <c r="H41" s="175">
        <f>+'[1]A.1.5.'!H41*HV_gen</f>
        <v>0.21303010518400003</v>
      </c>
      <c r="I41" s="195"/>
      <c r="J41" s="195"/>
      <c r="K41" s="196"/>
      <c r="L41" s="195"/>
      <c r="M41" s="195"/>
      <c r="N41" s="196"/>
      <c r="O41" s="197"/>
      <c r="P41" s="197"/>
      <c r="Q41" s="197"/>
      <c r="R41" s="205"/>
      <c r="S41" s="195"/>
      <c r="T41" s="196"/>
      <c r="U41" s="195"/>
      <c r="V41" s="195"/>
      <c r="W41" s="196"/>
      <c r="X41" s="195"/>
      <c r="Y41" s="195"/>
      <c r="Z41" s="199"/>
    </row>
    <row r="42" spans="1:26" ht="17.25">
      <c r="A42" s="61">
        <f t="shared" si="1"/>
        <v>26</v>
      </c>
      <c r="B42" s="71" t="s">
        <v>84</v>
      </c>
      <c r="C42" s="157">
        <f>+'[1]A.1.5.'!C42*HV_gen</f>
        <v>18.066591612720003</v>
      </c>
      <c r="D42" s="174">
        <f>+'[1]A.1.5.'!D42*HV_gen</f>
        <v>14.154211796360002</v>
      </c>
      <c r="E42" s="175">
        <f>+'[1]A.1.5.'!E42*HV_gen</f>
        <v>18.250944588360003</v>
      </c>
      <c r="F42" s="157">
        <f>+'[1]A.1.5.'!F42*HV_gen</f>
        <v>18.066591612720003</v>
      </c>
      <c r="G42" s="174">
        <f>+'[1]A.1.5.'!G42*HV_gen</f>
        <v>14.154211796360002</v>
      </c>
      <c r="H42" s="175">
        <f>+'[1]A.1.5.'!H42*HV_gen</f>
        <v>18.250944588360003</v>
      </c>
      <c r="I42" s="195"/>
      <c r="J42" s="195"/>
      <c r="K42" s="196"/>
      <c r="L42" s="195"/>
      <c r="M42" s="195"/>
      <c r="N42" s="196"/>
      <c r="O42" s="197"/>
      <c r="P42" s="197"/>
      <c r="Q42" s="197"/>
      <c r="R42" s="205"/>
      <c r="S42" s="195"/>
      <c r="T42" s="196"/>
      <c r="U42" s="195"/>
      <c r="V42" s="195"/>
      <c r="W42" s="196"/>
      <c r="X42" s="195"/>
      <c r="Y42" s="195"/>
      <c r="Z42" s="199"/>
    </row>
    <row r="43" spans="1:26" ht="16.5">
      <c r="A43" s="61">
        <f t="shared" si="1"/>
        <v>27</v>
      </c>
      <c r="B43" s="71" t="s">
        <v>85</v>
      </c>
      <c r="C43" s="181">
        <f>+'[1]A.1.5.'!C43*HV_gen</f>
        <v>0</v>
      </c>
      <c r="D43" s="181">
        <f>+'[1]A.1.5.'!D43*HV_gen</f>
        <v>0</v>
      </c>
      <c r="E43" s="182">
        <f>+'[1]A.1.5.'!E43*HV_gen</f>
        <v>0</v>
      </c>
      <c r="F43" s="181">
        <f>+'[1]A.1.5.'!F43*HV_gen</f>
        <v>0</v>
      </c>
      <c r="G43" s="181">
        <f>+'[1]A.1.5.'!G43*HV_gen</f>
        <v>0</v>
      </c>
      <c r="H43" s="182">
        <f>+'[1]A.1.5.'!H43*HV_gen</f>
        <v>0</v>
      </c>
      <c r="I43" s="195"/>
      <c r="J43" s="195"/>
      <c r="K43" s="196"/>
      <c r="L43" s="195"/>
      <c r="M43" s="195"/>
      <c r="N43" s="196"/>
      <c r="O43" s="197"/>
      <c r="P43" s="197"/>
      <c r="Q43" s="197"/>
      <c r="R43" s="205"/>
      <c r="S43" s="197"/>
      <c r="T43" s="196"/>
      <c r="U43" s="195"/>
      <c r="V43" s="195"/>
      <c r="W43" s="196"/>
      <c r="X43" s="195"/>
      <c r="Y43" s="195"/>
      <c r="Z43" s="199"/>
    </row>
    <row r="44" spans="1:26" ht="16.5">
      <c r="A44" s="84">
        <f t="shared" si="1"/>
        <v>28</v>
      </c>
      <c r="B44" s="86" t="s">
        <v>86</v>
      </c>
      <c r="C44" s="181">
        <f>+'[1]A.1.5.'!C44*HV_gen</f>
        <v>0</v>
      </c>
      <c r="D44" s="181">
        <f>+'[1]A.1.5.'!D44*HV_gen</f>
        <v>0</v>
      </c>
      <c r="E44" s="182">
        <f>+'[1]A.1.5.'!E44*HV_gen</f>
        <v>0</v>
      </c>
      <c r="F44" s="181">
        <f>+'[1]A.1.5.'!F44*HV_gen</f>
        <v>0</v>
      </c>
      <c r="G44" s="181">
        <f>+'[1]A.1.5.'!G44*HV_gen</f>
        <v>0</v>
      </c>
      <c r="H44" s="182">
        <f>+'[1]A.1.5.'!H44*HV_gen</f>
        <v>0</v>
      </c>
      <c r="I44" s="195"/>
      <c r="J44" s="195"/>
      <c r="K44" s="196"/>
      <c r="L44" s="195"/>
      <c r="M44" s="195"/>
      <c r="N44" s="196"/>
      <c r="O44" s="197"/>
      <c r="P44" s="197"/>
      <c r="Q44" s="197"/>
      <c r="R44" s="205"/>
      <c r="S44" s="197"/>
      <c r="T44" s="196"/>
      <c r="U44" s="195"/>
      <c r="V44" s="195"/>
      <c r="W44" s="196"/>
      <c r="X44" s="195"/>
      <c r="Y44" s="195"/>
      <c r="Z44" s="199"/>
    </row>
    <row r="45" spans="1:26" ht="15">
      <c r="A45" s="84">
        <f t="shared" si="1"/>
        <v>29</v>
      </c>
      <c r="B45" s="85" t="s">
        <v>38</v>
      </c>
      <c r="C45" s="174">
        <f>+'[1]A.1.5.'!C45*HV_gen</f>
        <v>26.24981536474</v>
      </c>
      <c r="D45" s="174">
        <f>+'[1]A.1.5.'!D45*HV_gen</f>
        <v>31.329764026820005</v>
      </c>
      <c r="E45" s="175">
        <f>+'[1]A.1.5.'!E45*HV_gen</f>
        <v>26.004011397220005</v>
      </c>
      <c r="F45" s="174">
        <f>+'[1]A.1.5.'!F45*HV_gen</f>
        <v>26.24981536474</v>
      </c>
      <c r="G45" s="174">
        <f>+'[1]A.1.5.'!G45*HV_gen</f>
        <v>31.329764026820005</v>
      </c>
      <c r="H45" s="175">
        <f>+'[1]A.1.5.'!H45*HV_gen</f>
        <v>26.004011397220005</v>
      </c>
      <c r="I45" s="195"/>
      <c r="J45" s="195"/>
      <c r="K45" s="196"/>
      <c r="L45" s="195"/>
      <c r="M45" s="195"/>
      <c r="N45" s="196"/>
      <c r="O45" s="197"/>
      <c r="P45" s="197"/>
      <c r="Q45" s="197"/>
      <c r="R45" s="205"/>
      <c r="S45" s="197"/>
      <c r="T45" s="196"/>
      <c r="U45" s="195"/>
      <c r="V45" s="195"/>
      <c r="W45" s="196"/>
      <c r="X45" s="195"/>
      <c r="Y45" s="195"/>
      <c r="Z45" s="199"/>
    </row>
    <row r="46" spans="1:26" ht="14.25">
      <c r="A46" s="84">
        <f t="shared" si="1"/>
        <v>30</v>
      </c>
      <c r="B46" s="85" t="s">
        <v>39</v>
      </c>
      <c r="C46" s="181">
        <f>+'[1]A.1.5.'!C46*HV_gen</f>
        <v>0</v>
      </c>
      <c r="D46" s="181">
        <f>+'[1]A.1.5.'!D46*HV_gen</f>
        <v>0</v>
      </c>
      <c r="E46" s="182">
        <f>+'[1]A.1.5.'!E46*HV_gen</f>
        <v>0</v>
      </c>
      <c r="F46" s="181">
        <f>+'[1]A.1.5.'!F46*HV_gen</f>
        <v>0</v>
      </c>
      <c r="G46" s="181">
        <f>+'[1]A.1.5.'!G46*HV_gen</f>
        <v>0</v>
      </c>
      <c r="H46" s="182">
        <f>+'[1]A.1.5.'!H46*HV_gen</f>
        <v>0</v>
      </c>
      <c r="I46" s="195"/>
      <c r="J46" s="195"/>
      <c r="K46" s="196"/>
      <c r="L46" s="195"/>
      <c r="M46" s="195"/>
      <c r="N46" s="196"/>
      <c r="O46" s="197"/>
      <c r="P46" s="197"/>
      <c r="Q46" s="197"/>
      <c r="R46" s="205"/>
      <c r="S46" s="197"/>
      <c r="T46" s="196"/>
      <c r="U46" s="195"/>
      <c r="V46" s="195"/>
      <c r="W46" s="196"/>
      <c r="X46" s="195"/>
      <c r="Y46" s="195"/>
      <c r="Z46" s="199"/>
    </row>
    <row r="47" spans="1:26" ht="15">
      <c r="A47" s="84">
        <f t="shared" si="1"/>
        <v>31</v>
      </c>
      <c r="B47" s="85" t="s">
        <v>40</v>
      </c>
      <c r="C47" s="174">
        <f>+'[1]A.1.5.'!C47*HV_gen</f>
        <v>0.11266015178000001</v>
      </c>
      <c r="D47" s="157">
        <f>+'[1]A.1.5.'!D47*HV_gen</f>
        <v>0.11266015178000001</v>
      </c>
      <c r="E47" s="175">
        <f>+'[1]A.1.5.'!E47*HV_gen</f>
        <v>0.13314381574</v>
      </c>
      <c r="F47" s="174">
        <f>+'[1]A.1.5.'!F47*HV_gen</f>
        <v>0.11266015178000001</v>
      </c>
      <c r="G47" s="157">
        <f>+'[1]A.1.5.'!G47*HV_gen</f>
        <v>0.11266015178000001</v>
      </c>
      <c r="H47" s="175">
        <f>+'[1]A.1.5.'!H47*HV_gen</f>
        <v>0.13314381574</v>
      </c>
      <c r="I47" s="195"/>
      <c r="J47" s="195"/>
      <c r="K47" s="196"/>
      <c r="L47" s="195"/>
      <c r="M47" s="195"/>
      <c r="N47" s="196"/>
      <c r="O47" s="197"/>
      <c r="P47" s="197"/>
      <c r="Q47" s="197"/>
      <c r="R47" s="205"/>
      <c r="S47" s="197"/>
      <c r="T47" s="196"/>
      <c r="U47" s="195"/>
      <c r="V47" s="195"/>
      <c r="W47" s="196"/>
      <c r="X47" s="195"/>
      <c r="Y47" s="195"/>
      <c r="Z47" s="199"/>
    </row>
    <row r="48" spans="1:26" ht="16.5">
      <c r="A48" s="84">
        <f t="shared" si="1"/>
        <v>32</v>
      </c>
      <c r="B48" s="86" t="s">
        <v>87</v>
      </c>
      <c r="C48" s="181">
        <f>+'[1]A.1.5.'!C48*HV_gen</f>
        <v>0</v>
      </c>
      <c r="D48" s="181">
        <f>+'[1]A.1.5.'!D48*HV_gen</f>
        <v>0</v>
      </c>
      <c r="E48" s="182">
        <f>+'[1]A.1.5.'!E48*HV_gen</f>
        <v>0</v>
      </c>
      <c r="F48" s="181">
        <f>+'[1]A.1.5.'!F48*HV_gen</f>
        <v>0</v>
      </c>
      <c r="G48" s="181">
        <f>+'[1]A.1.5.'!G48*HV_gen</f>
        <v>0</v>
      </c>
      <c r="H48" s="182">
        <f>+'[1]A.1.5.'!H48*HV_gen</f>
        <v>0</v>
      </c>
      <c r="I48" s="195"/>
      <c r="J48" s="195"/>
      <c r="K48" s="196"/>
      <c r="L48" s="195"/>
      <c r="M48" s="195"/>
      <c r="N48" s="196"/>
      <c r="O48" s="197"/>
      <c r="P48" s="197"/>
      <c r="Q48" s="197"/>
      <c r="R48" s="205"/>
      <c r="S48" s="197"/>
      <c r="T48" s="196"/>
      <c r="U48" s="195"/>
      <c r="V48" s="195"/>
      <c r="W48" s="196"/>
      <c r="X48" s="195"/>
      <c r="Y48" s="195"/>
      <c r="Z48" s="199"/>
    </row>
    <row r="49" spans="1:26" ht="16.5">
      <c r="A49" s="84">
        <f t="shared" si="1"/>
        <v>33</v>
      </c>
      <c r="B49" s="86" t="s">
        <v>88</v>
      </c>
      <c r="C49" s="181">
        <f>+'[1]A.1.5.'!C49*HV_gen</f>
        <v>0</v>
      </c>
      <c r="D49" s="181">
        <f>+'[1]A.1.5.'!D49*HV_gen</f>
        <v>0</v>
      </c>
      <c r="E49" s="182">
        <f>+'[1]A.1.5.'!E49*HV_gen</f>
        <v>0</v>
      </c>
      <c r="F49" s="181">
        <f>+'[1]A.1.5.'!F49*HV_gen</f>
        <v>0</v>
      </c>
      <c r="G49" s="181">
        <f>+'[1]A.1.5.'!G49*HV_gen</f>
        <v>0</v>
      </c>
      <c r="H49" s="182">
        <f>+'[1]A.1.5.'!H49*HV_gen</f>
        <v>0</v>
      </c>
      <c r="I49" s="195"/>
      <c r="J49" s="195"/>
      <c r="K49" s="196"/>
      <c r="L49" s="195"/>
      <c r="M49" s="195"/>
      <c r="N49" s="196"/>
      <c r="O49" s="197"/>
      <c r="P49" s="197"/>
      <c r="Q49" s="197"/>
      <c r="R49" s="205"/>
      <c r="S49" s="197"/>
      <c r="T49" s="196"/>
      <c r="U49" s="195"/>
      <c r="V49" s="195"/>
      <c r="W49" s="196"/>
      <c r="X49" s="195"/>
      <c r="Y49" s="195"/>
      <c r="Z49" s="199"/>
    </row>
    <row r="50" spans="1:26" ht="14.25">
      <c r="A50" s="84">
        <f t="shared" si="1"/>
        <v>34</v>
      </c>
      <c r="B50" s="85" t="s">
        <v>43</v>
      </c>
      <c r="C50" s="181">
        <f>+'[1]A.1.5.'!C50*HV_gen</f>
        <v>0</v>
      </c>
      <c r="D50" s="181">
        <f>+'[1]A.1.5.'!D50*HV_gen</f>
        <v>0</v>
      </c>
      <c r="E50" s="182">
        <f>+'[1]A.1.5.'!E50*HV_gen</f>
        <v>0</v>
      </c>
      <c r="F50" s="181">
        <f>+'[1]A.1.5.'!F50*HV_gen</f>
        <v>0</v>
      </c>
      <c r="G50" s="181">
        <f>+'[1]A.1.5.'!G50*HV_gen</f>
        <v>0</v>
      </c>
      <c r="H50" s="182">
        <f>+'[1]A.1.5.'!H50*HV_gen</f>
        <v>0</v>
      </c>
      <c r="I50" s="195"/>
      <c r="J50" s="195"/>
      <c r="K50" s="196"/>
      <c r="L50" s="195"/>
      <c r="M50" s="195"/>
      <c r="N50" s="196"/>
      <c r="O50" s="197"/>
      <c r="P50" s="197"/>
      <c r="Q50" s="197"/>
      <c r="R50" s="205"/>
      <c r="S50" s="197"/>
      <c r="T50" s="196"/>
      <c r="U50" s="195"/>
      <c r="V50" s="195"/>
      <c r="W50" s="196"/>
      <c r="X50" s="195"/>
      <c r="Y50" s="195"/>
      <c r="Z50" s="199"/>
    </row>
    <row r="51" spans="1:26" ht="15">
      <c r="A51" s="84">
        <f t="shared" si="1"/>
        <v>35</v>
      </c>
      <c r="B51" s="85" t="s">
        <v>44</v>
      </c>
      <c r="C51" s="174">
        <f>+'[1]A.1.5.'!C51*HV_gen</f>
        <v>6.093890028100001</v>
      </c>
      <c r="D51" s="174">
        <f>+'[1]A.1.5.'!D51*HV_gen</f>
        <v>8.98208664646</v>
      </c>
      <c r="E51" s="175">
        <f>+'[1]A.1.5.'!E51*HV_gen</f>
        <v>9.412243589620001</v>
      </c>
      <c r="F51" s="174">
        <f>+'[1]A.1.5.'!F51*HV_gen</f>
        <v>6.093890028100001</v>
      </c>
      <c r="G51" s="174">
        <f>+'[1]A.1.5.'!G51*HV_gen</f>
        <v>8.98208664646</v>
      </c>
      <c r="H51" s="175">
        <f>+'[1]A.1.5.'!H51*HV_gen</f>
        <v>9.412243589620001</v>
      </c>
      <c r="I51" s="195"/>
      <c r="J51" s="195"/>
      <c r="K51" s="196"/>
      <c r="L51" s="195"/>
      <c r="M51" s="195"/>
      <c r="N51" s="196"/>
      <c r="O51" s="197"/>
      <c r="P51" s="197"/>
      <c r="Q51" s="197"/>
      <c r="R51" s="205"/>
      <c r="S51" s="197"/>
      <c r="T51" s="196"/>
      <c r="U51" s="195"/>
      <c r="V51" s="195"/>
      <c r="W51" s="196"/>
      <c r="X51" s="195"/>
      <c r="Y51" s="195"/>
      <c r="Z51" s="199"/>
    </row>
    <row r="52" spans="1:26" ht="15">
      <c r="A52" s="84">
        <f t="shared" si="1"/>
        <v>36</v>
      </c>
      <c r="B52" s="85" t="s">
        <v>45</v>
      </c>
      <c r="C52" s="174">
        <f>+'[1]A.1.5.'!C52*HV_gen</f>
        <v>19.510689921900003</v>
      </c>
      <c r="D52" s="174">
        <f>+'[1]A.1.5.'!D52*HV_gen</f>
        <v>35.948830249800004</v>
      </c>
      <c r="E52" s="175">
        <f>+'[1]A.1.5.'!E52*HV_gen</f>
        <v>22.777834323520004</v>
      </c>
      <c r="F52" s="174">
        <f>+'[1]A.1.5.'!F52*HV_gen</f>
        <v>19.510689921900003</v>
      </c>
      <c r="G52" s="174">
        <f>+'[1]A.1.5.'!G52*HV_gen</f>
        <v>35.948830249800004</v>
      </c>
      <c r="H52" s="175">
        <f>+'[1]A.1.5.'!H52*HV_gen</f>
        <v>22.777834323520004</v>
      </c>
      <c r="I52" s="195"/>
      <c r="J52" s="195"/>
      <c r="K52" s="196"/>
      <c r="L52" s="195"/>
      <c r="M52" s="195"/>
      <c r="N52" s="196"/>
      <c r="O52" s="197"/>
      <c r="P52" s="197"/>
      <c r="Q52" s="197"/>
      <c r="R52" s="205"/>
      <c r="S52" s="197"/>
      <c r="T52" s="196"/>
      <c r="U52" s="195"/>
      <c r="V52" s="195"/>
      <c r="W52" s="196"/>
      <c r="X52" s="195"/>
      <c r="Y52" s="195"/>
      <c r="Z52" s="199"/>
    </row>
    <row r="53" spans="1:26" ht="15">
      <c r="A53" s="84">
        <f t="shared" si="1"/>
        <v>37</v>
      </c>
      <c r="B53" s="85" t="s">
        <v>46</v>
      </c>
      <c r="C53" s="174">
        <f>+'[1]A.1.5.'!C53*HV_gen</f>
        <v>41.950543790080005</v>
      </c>
      <c r="D53" s="157">
        <f>+'[1]A.1.5.'!D53*HV_gen</f>
        <v>46.794930316620004</v>
      </c>
      <c r="E53" s="175">
        <f>+'[1]A.1.5.'!E53*HV_gen</f>
        <v>26.413684676420004</v>
      </c>
      <c r="F53" s="174">
        <f>+'[1]A.1.5.'!F53*HV_gen</f>
        <v>41.950543790080005</v>
      </c>
      <c r="G53" s="157">
        <f>+'[1]A.1.5.'!G53*HV_gen</f>
        <v>46.794930316620004</v>
      </c>
      <c r="H53" s="175">
        <f>+'[1]A.1.5.'!H53*HV_gen</f>
        <v>26.413684676420004</v>
      </c>
      <c r="I53" s="195"/>
      <c r="J53" s="195"/>
      <c r="K53" s="196"/>
      <c r="L53" s="195"/>
      <c r="M53" s="195"/>
      <c r="N53" s="196"/>
      <c r="O53" s="197"/>
      <c r="P53" s="197"/>
      <c r="Q53" s="197"/>
      <c r="R53" s="205"/>
      <c r="S53" s="197"/>
      <c r="T53" s="196"/>
      <c r="U53" s="195"/>
      <c r="V53" s="195"/>
      <c r="W53" s="196"/>
      <c r="X53" s="195"/>
      <c r="Y53" s="195"/>
      <c r="Z53" s="199"/>
    </row>
    <row r="54" spans="1:26" ht="17.25">
      <c r="A54" s="84">
        <f>+A53+1</f>
        <v>38</v>
      </c>
      <c r="B54" s="86" t="s">
        <v>89</v>
      </c>
      <c r="C54" s="174">
        <f>+'[1]A.1.5.'!C54*HV_gen</f>
        <v>31.544842498400005</v>
      </c>
      <c r="D54" s="174">
        <f>+'[1]A.1.5.'!D54*HV_gen</f>
        <v>42.82109950838</v>
      </c>
      <c r="E54" s="175">
        <f>+'[1]A.1.5.'!E54*HV_gen</f>
        <v>33.89022202182</v>
      </c>
      <c r="F54" s="174">
        <f>+'[1]A.1.5.'!F54*HV_gen</f>
        <v>31.544842498400005</v>
      </c>
      <c r="G54" s="174">
        <f>+'[1]A.1.5.'!G54*HV_gen</f>
        <v>42.82109950838</v>
      </c>
      <c r="H54" s="175">
        <f>+'[1]A.1.5.'!H54*HV_gen</f>
        <v>33.89022202182</v>
      </c>
      <c r="I54" s="195"/>
      <c r="J54" s="195"/>
      <c r="K54" s="196"/>
      <c r="L54" s="195"/>
      <c r="M54" s="195"/>
      <c r="N54" s="196"/>
      <c r="O54" s="197"/>
      <c r="P54" s="197"/>
      <c r="Q54" s="197"/>
      <c r="R54" s="205"/>
      <c r="S54" s="197"/>
      <c r="T54" s="196"/>
      <c r="U54" s="195"/>
      <c r="V54" s="195"/>
      <c r="W54" s="196"/>
      <c r="X54" s="195"/>
      <c r="Y54" s="195"/>
      <c r="Z54" s="199"/>
    </row>
    <row r="55" spans="1:26" ht="16.5">
      <c r="A55" s="84">
        <f>+A54+1</f>
        <v>39</v>
      </c>
      <c r="B55" s="86" t="s">
        <v>90</v>
      </c>
      <c r="C55" s="181">
        <f>+'[1]A.1.5.'!C55*HV_gen</f>
        <v>0</v>
      </c>
      <c r="D55" s="181">
        <f>+'[1]A.1.5.'!D55*HV_gen</f>
        <v>0</v>
      </c>
      <c r="E55" s="182">
        <f>+'[1]A.1.5.'!E55*HV_gen</f>
        <v>0</v>
      </c>
      <c r="F55" s="181">
        <f>+'[1]A.1.5.'!F55*HV_gen</f>
        <v>0</v>
      </c>
      <c r="G55" s="181">
        <f>+'[1]A.1.5.'!G55*HV_gen</f>
        <v>0</v>
      </c>
      <c r="H55" s="182">
        <f>+'[1]A.1.5.'!H55*HV_gen</f>
        <v>0</v>
      </c>
      <c r="I55" s="195"/>
      <c r="J55" s="195"/>
      <c r="K55" s="196"/>
      <c r="L55" s="195"/>
      <c r="M55" s="195"/>
      <c r="N55" s="196"/>
      <c r="O55" s="197"/>
      <c r="P55" s="197"/>
      <c r="Q55" s="197"/>
      <c r="R55" s="205"/>
      <c r="S55" s="197"/>
      <c r="T55" s="196"/>
      <c r="U55" s="195"/>
      <c r="V55" s="195"/>
      <c r="W55" s="196"/>
      <c r="X55" s="195"/>
      <c r="Y55" s="195"/>
      <c r="Z55" s="199"/>
    </row>
    <row r="56" spans="1:26" ht="16.5">
      <c r="A56" s="84">
        <f>+A55+1</f>
        <v>40</v>
      </c>
      <c r="B56" s="86" t="s">
        <v>91</v>
      </c>
      <c r="C56" s="181">
        <f>+'[1]A.1.5.'!C56*HV_gen</f>
        <v>0</v>
      </c>
      <c r="D56" s="181">
        <f>+'[1]A.1.5.'!D56*HV_gen</f>
        <v>0</v>
      </c>
      <c r="E56" s="182">
        <f>+'[1]A.1.5.'!E56*HV_gen</f>
        <v>0</v>
      </c>
      <c r="F56" s="181">
        <f>+'[1]A.1.5.'!F56*HV_gen</f>
        <v>0</v>
      </c>
      <c r="G56" s="181">
        <f>+'[1]A.1.5.'!G56*HV_gen</f>
        <v>0</v>
      </c>
      <c r="H56" s="182">
        <f>+'[1]A.1.5.'!H56*HV_gen</f>
        <v>0</v>
      </c>
      <c r="I56" s="195"/>
      <c r="J56" s="195"/>
      <c r="K56" s="196"/>
      <c r="L56" s="195"/>
      <c r="M56" s="195"/>
      <c r="N56" s="196"/>
      <c r="O56" s="197"/>
      <c r="P56" s="197"/>
      <c r="Q56" s="197"/>
      <c r="R56" s="205"/>
      <c r="S56" s="197"/>
      <c r="T56" s="196"/>
      <c r="U56" s="195"/>
      <c r="V56" s="195"/>
      <c r="W56" s="196"/>
      <c r="X56" s="195"/>
      <c r="Y56" s="195"/>
      <c r="Z56" s="199"/>
    </row>
    <row r="57" spans="1:26" ht="15">
      <c r="A57" s="84">
        <f>+A56+1</f>
        <v>41</v>
      </c>
      <c r="B57" s="85" t="s">
        <v>50</v>
      </c>
      <c r="C57" s="174">
        <f>+'[1]A.1.5.'!C57*HV_gen</f>
        <v>9.524903741400001</v>
      </c>
      <c r="D57" s="174">
        <f>+'[1]A.1.5.'!D57*HV_gen</f>
        <v>8.603138863200002</v>
      </c>
      <c r="E57" s="175">
        <f>+'[1]A.1.5.'!E57*HV_gen</f>
        <v>9.002570310420001</v>
      </c>
      <c r="F57" s="174">
        <f>+'[1]A.1.5.'!F57*HV_gen</f>
        <v>9.524903741400001</v>
      </c>
      <c r="G57" s="174">
        <f>+'[1]A.1.5.'!G57*HV_gen</f>
        <v>8.603138863200002</v>
      </c>
      <c r="H57" s="175">
        <f>+'[1]A.1.5.'!H57*HV_gen</f>
        <v>9.002570310420001</v>
      </c>
      <c r="I57" s="195"/>
      <c r="J57" s="195"/>
      <c r="K57" s="196"/>
      <c r="L57" s="195"/>
      <c r="M57" s="195"/>
      <c r="N57" s="196"/>
      <c r="O57" s="197"/>
      <c r="P57" s="197"/>
      <c r="Q57" s="197"/>
      <c r="R57" s="205"/>
      <c r="S57" s="197"/>
      <c r="T57" s="196"/>
      <c r="U57" s="195"/>
      <c r="V57" s="195"/>
      <c r="W57" s="196"/>
      <c r="X57" s="195"/>
      <c r="Y57" s="195"/>
      <c r="Z57" s="199"/>
    </row>
    <row r="58" spans="1:26" ht="15.75" thickBot="1">
      <c r="A58" s="87">
        <f>+A57+1</f>
        <v>42</v>
      </c>
      <c r="B58" s="88" t="s">
        <v>51</v>
      </c>
      <c r="C58" s="186">
        <f>+'[1]A.1.5.'!C58*HV_gen</f>
        <v>167.46419470498003</v>
      </c>
      <c r="D58" s="186">
        <f>+'[1]A.1.5.'!D58*HV_gen</f>
        <v>105.9517518331</v>
      </c>
      <c r="E58" s="187">
        <f>+'[1]A.1.5.'!E58*HV_gen</f>
        <v>100.32898607608001</v>
      </c>
      <c r="F58" s="186">
        <f>+'[1]A.1.5.'!F58*HV_gen</f>
        <v>167.46419470498003</v>
      </c>
      <c r="G58" s="186">
        <f>+'[1]A.1.5.'!G58*HV_gen</f>
        <v>105.9517518331</v>
      </c>
      <c r="H58" s="187">
        <f>+'[1]A.1.5.'!H58*HV_gen</f>
        <v>100.32898607608001</v>
      </c>
      <c r="I58" s="206"/>
      <c r="J58" s="206"/>
      <c r="K58" s="207"/>
      <c r="L58" s="206"/>
      <c r="M58" s="206"/>
      <c r="N58" s="207"/>
      <c r="O58" s="208"/>
      <c r="P58" s="208"/>
      <c r="Q58" s="208"/>
      <c r="R58" s="209"/>
      <c r="S58" s="208"/>
      <c r="T58" s="207"/>
      <c r="U58" s="206"/>
      <c r="V58" s="206"/>
      <c r="W58" s="207"/>
      <c r="X58" s="206"/>
      <c r="Y58" s="206"/>
      <c r="Z58" s="210"/>
    </row>
    <row r="59" spans="3:23" ht="14.25">
      <c r="C59" s="56"/>
      <c r="D59" s="56"/>
      <c r="E59" s="56"/>
      <c r="F59" s="56"/>
      <c r="G59" s="56"/>
      <c r="H59" s="56"/>
      <c r="I59" s="56"/>
      <c r="J59" s="56"/>
      <c r="K59" s="56"/>
      <c r="L59" s="56"/>
      <c r="M59" s="56"/>
      <c r="N59" s="56"/>
      <c r="O59" s="56"/>
      <c r="P59" s="56"/>
      <c r="Q59" s="56"/>
      <c r="R59" s="56"/>
      <c r="S59" s="56"/>
      <c r="T59" s="56"/>
      <c r="U59" s="56"/>
      <c r="V59" s="56"/>
      <c r="W59" s="56"/>
    </row>
    <row r="60" spans="1:23" ht="16.5">
      <c r="A60" s="92" t="s">
        <v>92</v>
      </c>
      <c r="C60" s="56"/>
      <c r="D60" s="56"/>
      <c r="E60" s="56"/>
      <c r="F60" s="56"/>
      <c r="G60" s="56"/>
      <c r="H60" s="56"/>
      <c r="I60" s="56"/>
      <c r="J60" s="56"/>
      <c r="K60" s="56"/>
      <c r="L60" s="56"/>
      <c r="M60" s="56"/>
      <c r="N60" s="56"/>
      <c r="O60" s="56"/>
      <c r="P60" s="56"/>
      <c r="Q60" s="56"/>
      <c r="R60" s="56"/>
      <c r="S60" s="56"/>
      <c r="T60" s="56"/>
      <c r="U60" s="56"/>
      <c r="V60" s="56"/>
      <c r="W60" s="56"/>
    </row>
    <row r="61" spans="1:23" ht="16.5">
      <c r="A61" s="92" t="s">
        <v>93</v>
      </c>
      <c r="C61" s="56"/>
      <c r="D61" s="56"/>
      <c r="E61" s="56"/>
      <c r="F61" s="56"/>
      <c r="G61" s="56"/>
      <c r="H61" s="56"/>
      <c r="I61" s="56"/>
      <c r="J61" s="56"/>
      <c r="K61" s="56"/>
      <c r="L61" s="56"/>
      <c r="M61" s="56"/>
      <c r="N61" s="56"/>
      <c r="O61" s="56"/>
      <c r="P61" s="56"/>
      <c r="Q61" s="56"/>
      <c r="R61" s="56"/>
      <c r="S61" s="56"/>
      <c r="T61" s="56"/>
      <c r="U61" s="56"/>
      <c r="V61" s="56"/>
      <c r="W61" s="56"/>
    </row>
    <row r="62" spans="1:23" ht="16.5">
      <c r="A62" s="92" t="s">
        <v>94</v>
      </c>
      <c r="C62" s="56"/>
      <c r="D62" s="56"/>
      <c r="E62" s="56"/>
      <c r="F62" s="56"/>
      <c r="G62" s="56"/>
      <c r="H62" s="56"/>
      <c r="I62" s="56"/>
      <c r="J62" s="56"/>
      <c r="K62" s="56"/>
      <c r="L62" s="56"/>
      <c r="M62" s="56"/>
      <c r="N62" s="56"/>
      <c r="O62" s="56"/>
      <c r="P62" s="56"/>
      <c r="Q62" s="56"/>
      <c r="R62" s="56"/>
      <c r="S62" s="56"/>
      <c r="T62" s="56"/>
      <c r="U62" s="56"/>
      <c r="V62" s="56"/>
      <c r="W62" s="56"/>
    </row>
    <row r="63" spans="1:23" ht="16.5">
      <c r="A63" s="92" t="s">
        <v>95</v>
      </c>
      <c r="C63" s="56"/>
      <c r="D63" s="56"/>
      <c r="E63" s="56"/>
      <c r="F63" s="56"/>
      <c r="G63" s="56"/>
      <c r="H63" s="56"/>
      <c r="I63" s="56"/>
      <c r="J63" s="56"/>
      <c r="K63" s="56"/>
      <c r="L63" s="56"/>
      <c r="M63" s="56"/>
      <c r="N63" s="56"/>
      <c r="O63" s="56"/>
      <c r="P63" s="56"/>
      <c r="Q63" s="56"/>
      <c r="R63" s="56"/>
      <c r="S63" s="56"/>
      <c r="T63" s="56"/>
      <c r="U63" s="56"/>
      <c r="V63" s="56"/>
      <c r="W63" s="56"/>
    </row>
    <row r="64" spans="1:23" ht="16.5">
      <c r="A64" s="92" t="s">
        <v>96</v>
      </c>
      <c r="C64" s="56"/>
      <c r="D64" s="56"/>
      <c r="E64" s="56"/>
      <c r="F64" s="56"/>
      <c r="G64" s="56"/>
      <c r="H64" s="56"/>
      <c r="I64" s="56"/>
      <c r="J64" s="56"/>
      <c r="K64" s="56"/>
      <c r="L64" s="56"/>
      <c r="M64" s="56"/>
      <c r="N64" s="56"/>
      <c r="O64" s="56"/>
      <c r="P64" s="56"/>
      <c r="Q64" s="56"/>
      <c r="R64" s="56"/>
      <c r="S64" s="56"/>
      <c r="T64" s="56"/>
      <c r="U64" s="56"/>
      <c r="V64" s="56"/>
      <c r="W64" s="56"/>
    </row>
    <row r="65" ht="16.5">
      <c r="A65" s="92" t="s">
        <v>103</v>
      </c>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3"/>
  <sheetViews>
    <sheetView workbookViewId="0" topLeftCell="A1">
      <selection activeCell="A1" sqref="A1:IV16384"/>
    </sheetView>
  </sheetViews>
  <sheetFormatPr defaultColWidth="9.140625" defaultRowHeight="12.75"/>
  <cols>
    <col min="1" max="16384" width="9.140625" style="56" customWidth="1"/>
  </cols>
  <sheetData>
    <row r="1" ht="17.25">
      <c r="A1" s="55" t="s">
        <v>105</v>
      </c>
    </row>
    <row r="2" ht="15.75" thickBot="1">
      <c r="B2" s="133"/>
    </row>
    <row r="3" spans="1:17" ht="14.25">
      <c r="A3" s="211"/>
      <c r="B3" s="212"/>
      <c r="C3" s="213" t="s">
        <v>72</v>
      </c>
      <c r="D3" s="213"/>
      <c r="E3" s="214"/>
      <c r="F3" s="213" t="s">
        <v>73</v>
      </c>
      <c r="G3" s="213"/>
      <c r="H3" s="214"/>
      <c r="I3" s="213" t="s">
        <v>74</v>
      </c>
      <c r="J3" s="213"/>
      <c r="K3" s="214"/>
      <c r="L3" s="213" t="s">
        <v>75</v>
      </c>
      <c r="M3" s="215"/>
      <c r="N3" s="214"/>
      <c r="O3" s="216" t="s">
        <v>76</v>
      </c>
      <c r="P3" s="213"/>
      <c r="Q3" s="217"/>
    </row>
    <row r="4" spans="1:17" ht="14.25">
      <c r="A4" s="218"/>
      <c r="B4" s="219"/>
      <c r="C4" s="50">
        <v>1980</v>
      </c>
      <c r="D4" s="50">
        <v>1985</v>
      </c>
      <c r="E4" s="51">
        <v>1990</v>
      </c>
      <c r="F4" s="50">
        <v>1980</v>
      </c>
      <c r="G4" s="50">
        <v>1985</v>
      </c>
      <c r="H4" s="51">
        <v>1990</v>
      </c>
      <c r="I4" s="50">
        <v>1980</v>
      </c>
      <c r="J4" s="50">
        <v>1985</v>
      </c>
      <c r="K4" s="51">
        <v>1990</v>
      </c>
      <c r="L4" s="52">
        <v>1980</v>
      </c>
      <c r="M4" s="52">
        <v>1985</v>
      </c>
      <c r="N4" s="51">
        <v>1990</v>
      </c>
      <c r="O4" s="50">
        <v>1980</v>
      </c>
      <c r="P4" s="50">
        <v>1985</v>
      </c>
      <c r="Q4" s="54">
        <v>1990</v>
      </c>
    </row>
    <row r="5" spans="1:17" ht="14.25">
      <c r="A5" s="155"/>
      <c r="B5" s="156" t="s">
        <v>77</v>
      </c>
      <c r="C5" s="63">
        <f>+C6+C10</f>
        <v>164749.6</v>
      </c>
      <c r="D5" s="63">
        <f>+D6+D10</f>
        <v>179029.8</v>
      </c>
      <c r="E5" s="220">
        <f>+E6+E10</f>
        <v>155835.6</v>
      </c>
      <c r="F5" s="221"/>
      <c r="G5" s="221"/>
      <c r="H5" s="222"/>
      <c r="I5" s="221"/>
      <c r="J5" s="221"/>
      <c r="K5" s="222"/>
      <c r="L5" s="221"/>
      <c r="M5" s="221"/>
      <c r="N5" s="222"/>
      <c r="O5" s="221"/>
      <c r="P5" s="221"/>
      <c r="Q5" s="223"/>
    </row>
    <row r="6" spans="1:17" ht="14.25">
      <c r="A6" s="155"/>
      <c r="B6" s="156" t="s">
        <v>1</v>
      </c>
      <c r="C6" s="63">
        <f>+C9+C11</f>
        <v>67202.6</v>
      </c>
      <c r="D6" s="63">
        <f>+D9+D11</f>
        <v>68195.8</v>
      </c>
      <c r="E6" s="220">
        <f>+E9+E11</f>
        <v>60664.600000000006</v>
      </c>
      <c r="F6" s="221"/>
      <c r="G6" s="221"/>
      <c r="H6" s="222"/>
      <c r="I6" s="221"/>
      <c r="J6" s="221"/>
      <c r="K6" s="222"/>
      <c r="L6" s="221"/>
      <c r="M6" s="221"/>
      <c r="N6" s="222"/>
      <c r="O6" s="221"/>
      <c r="P6" s="221"/>
      <c r="Q6" s="223"/>
    </row>
    <row r="7" spans="1:17" ht="14.25">
      <c r="A7" s="155"/>
      <c r="B7" s="156" t="s">
        <v>2</v>
      </c>
      <c r="C7" s="63">
        <f>+C9+C10+C44+C49+C55+C56</f>
        <v>148859.6</v>
      </c>
      <c r="D7" s="63">
        <f>+D9+D10+D44+D49+D55+D56</f>
        <v>158917.8</v>
      </c>
      <c r="E7" s="220">
        <f>+E9+E10+E44+E49+E55+E56</f>
        <v>140291.8</v>
      </c>
      <c r="F7" s="221"/>
      <c r="G7" s="221"/>
      <c r="H7" s="222"/>
      <c r="I7" s="221"/>
      <c r="J7" s="221"/>
      <c r="K7" s="222"/>
      <c r="L7" s="221"/>
      <c r="M7" s="221"/>
      <c r="N7" s="222"/>
      <c r="O7" s="221"/>
      <c r="P7" s="221"/>
      <c r="Q7" s="223"/>
    </row>
    <row r="8" spans="1:17" ht="14.25">
      <c r="A8" s="155"/>
      <c r="B8" s="156" t="s">
        <v>3</v>
      </c>
      <c r="C8" s="63">
        <f>SUM(C13:C24)</f>
        <v>23500.6</v>
      </c>
      <c r="D8" s="63">
        <f>SUM(D13:D24)</f>
        <v>26102.8</v>
      </c>
      <c r="E8" s="220">
        <f>SUM(E13:E24)</f>
        <v>24105.8</v>
      </c>
      <c r="F8" s="221"/>
      <c r="G8" s="221"/>
      <c r="H8" s="222"/>
      <c r="I8" s="221"/>
      <c r="J8" s="221"/>
      <c r="K8" s="222"/>
      <c r="L8" s="221"/>
      <c r="M8" s="221"/>
      <c r="N8" s="222"/>
      <c r="O8" s="221"/>
      <c r="P8" s="221"/>
      <c r="Q8" s="223"/>
    </row>
    <row r="9" spans="1:17" ht="14.25">
      <c r="A9" s="155"/>
      <c r="B9" s="156" t="s">
        <v>4</v>
      </c>
      <c r="C9" s="63">
        <f>+C12</f>
        <v>33436.6</v>
      </c>
      <c r="D9" s="63">
        <f>+D12</f>
        <v>36021.8</v>
      </c>
      <c r="E9" s="220">
        <f>+E12</f>
        <v>33526.8</v>
      </c>
      <c r="F9" s="221"/>
      <c r="G9" s="221"/>
      <c r="H9" s="222"/>
      <c r="I9" s="221"/>
      <c r="J9" s="221"/>
      <c r="K9" s="222"/>
      <c r="L9" s="221"/>
      <c r="M9" s="221"/>
      <c r="N9" s="222"/>
      <c r="O9" s="221"/>
      <c r="P9" s="221"/>
      <c r="Q9" s="223"/>
    </row>
    <row r="10" spans="1:17" ht="15">
      <c r="A10" s="155"/>
      <c r="B10" s="156" t="s">
        <v>5</v>
      </c>
      <c r="C10" s="65">
        <f>+C28</f>
        <v>97547</v>
      </c>
      <c r="D10" s="63">
        <f>+D28</f>
        <v>110834</v>
      </c>
      <c r="E10" s="220">
        <f>+E28</f>
        <v>95171</v>
      </c>
      <c r="F10" s="221"/>
      <c r="G10" s="221"/>
      <c r="H10" s="222"/>
      <c r="I10" s="221"/>
      <c r="J10" s="221"/>
      <c r="K10" s="222"/>
      <c r="L10" s="221"/>
      <c r="M10" s="221"/>
      <c r="N10" s="222"/>
      <c r="O10" s="221"/>
      <c r="P10" s="221"/>
      <c r="Q10" s="223"/>
    </row>
    <row r="11" spans="1:17" ht="14.25">
      <c r="A11" s="155"/>
      <c r="B11" s="156" t="s">
        <v>6</v>
      </c>
      <c r="C11" s="63">
        <f>+C34</f>
        <v>33766</v>
      </c>
      <c r="D11" s="63">
        <f>+D34</f>
        <v>32174</v>
      </c>
      <c r="E11" s="220">
        <f>+E34</f>
        <v>27137.8</v>
      </c>
      <c r="F11" s="221"/>
      <c r="G11" s="221"/>
      <c r="H11" s="222"/>
      <c r="I11" s="221"/>
      <c r="J11" s="221"/>
      <c r="K11" s="222"/>
      <c r="L11" s="221"/>
      <c r="M11" s="221"/>
      <c r="N11" s="222"/>
      <c r="O11" s="221"/>
      <c r="P11" s="221"/>
      <c r="Q11" s="223"/>
    </row>
    <row r="12" spans="1:17" ht="14.25">
      <c r="A12" s="165"/>
      <c r="B12" s="166" t="s">
        <v>7</v>
      </c>
      <c r="C12" s="69">
        <f>SUM(C13:C27)</f>
        <v>33436.6</v>
      </c>
      <c r="D12" s="69">
        <f>SUM(D13:D27)</f>
        <v>36021.8</v>
      </c>
      <c r="E12" s="224">
        <f>SUM(E13:E27)</f>
        <v>33526.8</v>
      </c>
      <c r="F12" s="225"/>
      <c r="G12" s="225"/>
      <c r="H12" s="226"/>
      <c r="I12" s="225"/>
      <c r="J12" s="225"/>
      <c r="K12" s="226"/>
      <c r="L12" s="225"/>
      <c r="M12" s="225"/>
      <c r="N12" s="226"/>
      <c r="O12" s="225"/>
      <c r="P12" s="225"/>
      <c r="Q12" s="227"/>
    </row>
    <row r="13" spans="1:17" ht="17.25">
      <c r="A13" s="155">
        <v>1</v>
      </c>
      <c r="B13" s="71" t="s">
        <v>79</v>
      </c>
      <c r="C13" s="72">
        <v>332</v>
      </c>
      <c r="D13" s="74">
        <v>538</v>
      </c>
      <c r="E13" s="228">
        <v>550</v>
      </c>
      <c r="F13" s="81"/>
      <c r="G13" s="81"/>
      <c r="H13" s="229"/>
      <c r="I13" s="81"/>
      <c r="J13" s="81"/>
      <c r="K13" s="229"/>
      <c r="L13" s="230"/>
      <c r="M13" s="230"/>
      <c r="N13" s="229"/>
      <c r="O13" s="81"/>
      <c r="P13" s="81"/>
      <c r="Q13" s="231"/>
    </row>
    <row r="14" spans="1:17" ht="15">
      <c r="A14" s="155">
        <f>+A13+1</f>
        <v>2</v>
      </c>
      <c r="B14" s="62" t="s">
        <v>9</v>
      </c>
      <c r="C14" s="72">
        <v>266</v>
      </c>
      <c r="D14" s="73">
        <v>394</v>
      </c>
      <c r="E14" s="228">
        <v>455</v>
      </c>
      <c r="F14" s="81"/>
      <c r="G14" s="81"/>
      <c r="H14" s="229"/>
      <c r="I14" s="81"/>
      <c r="J14" s="81"/>
      <c r="K14" s="229"/>
      <c r="L14" s="230"/>
      <c r="M14" s="230"/>
      <c r="N14" s="229"/>
      <c r="O14" s="81"/>
      <c r="P14" s="81"/>
      <c r="Q14" s="231"/>
    </row>
    <row r="15" spans="1:17" ht="14.25">
      <c r="A15" s="155">
        <f aca="true" t="shared" si="0" ref="A15:A27">+A14+1</f>
        <v>3</v>
      </c>
      <c r="B15" s="62" t="s">
        <v>10</v>
      </c>
      <c r="C15" s="77">
        <v>10412</v>
      </c>
      <c r="D15" s="74">
        <v>10424</v>
      </c>
      <c r="E15" s="232">
        <v>10442</v>
      </c>
      <c r="F15" s="81"/>
      <c r="G15" s="81"/>
      <c r="H15" s="229"/>
      <c r="I15" s="81"/>
      <c r="J15" s="81"/>
      <c r="K15" s="229"/>
      <c r="L15" s="230"/>
      <c r="M15" s="230"/>
      <c r="N15" s="229"/>
      <c r="O15" s="81"/>
      <c r="P15" s="81"/>
      <c r="Q15" s="231"/>
    </row>
    <row r="16" spans="1:17" ht="17.25">
      <c r="A16" s="155">
        <f t="shared" si="0"/>
        <v>4</v>
      </c>
      <c r="B16" s="71" t="s">
        <v>80</v>
      </c>
      <c r="C16" s="72">
        <v>4287</v>
      </c>
      <c r="D16" s="79">
        <v>4357</v>
      </c>
      <c r="E16" s="232">
        <v>4366</v>
      </c>
      <c r="F16" s="81"/>
      <c r="G16" s="81"/>
      <c r="H16" s="229"/>
      <c r="I16" s="81"/>
      <c r="J16" s="81"/>
      <c r="K16" s="229"/>
      <c r="L16" s="230"/>
      <c r="M16" s="230"/>
      <c r="N16" s="229"/>
      <c r="O16" s="81"/>
      <c r="P16" s="81"/>
      <c r="Q16" s="231"/>
    </row>
    <row r="17" spans="1:17" ht="15">
      <c r="A17" s="155">
        <f t="shared" si="0"/>
        <v>5</v>
      </c>
      <c r="B17" s="62" t="s">
        <v>12</v>
      </c>
      <c r="C17" s="72">
        <v>1939</v>
      </c>
      <c r="D17" s="78">
        <v>2244</v>
      </c>
      <c r="E17" s="228">
        <v>1346</v>
      </c>
      <c r="F17" s="81"/>
      <c r="G17" s="81"/>
      <c r="H17" s="229"/>
      <c r="I17" s="81"/>
      <c r="J17" s="81"/>
      <c r="K17" s="229"/>
      <c r="L17" s="230"/>
      <c r="M17" s="230"/>
      <c r="N17" s="229"/>
      <c r="O17" s="81"/>
      <c r="P17" s="81"/>
      <c r="Q17" s="231"/>
    </row>
    <row r="18" spans="1:17" ht="15">
      <c r="A18" s="155">
        <f t="shared" si="0"/>
        <v>6</v>
      </c>
      <c r="B18" s="62" t="s">
        <v>13</v>
      </c>
      <c r="C18" s="73">
        <v>39</v>
      </c>
      <c r="D18" s="79">
        <v>46</v>
      </c>
      <c r="E18" s="232">
        <v>50</v>
      </c>
      <c r="F18" s="81"/>
      <c r="G18" s="81"/>
      <c r="H18" s="229"/>
      <c r="I18" s="81"/>
      <c r="J18" s="81"/>
      <c r="K18" s="229"/>
      <c r="L18" s="230"/>
      <c r="M18" s="230"/>
      <c r="N18" s="229"/>
      <c r="O18" s="81"/>
      <c r="P18" s="81"/>
      <c r="Q18" s="231"/>
    </row>
    <row r="19" spans="1:17" ht="15">
      <c r="A19" s="155">
        <f t="shared" si="0"/>
        <v>7</v>
      </c>
      <c r="B19" s="62" t="s">
        <v>14</v>
      </c>
      <c r="C19" s="73">
        <v>3946</v>
      </c>
      <c r="D19" s="78">
        <v>4891</v>
      </c>
      <c r="E19" s="228">
        <v>3703</v>
      </c>
      <c r="F19" s="81"/>
      <c r="G19" s="81"/>
      <c r="H19" s="229"/>
      <c r="I19" s="81"/>
      <c r="J19" s="81"/>
      <c r="K19" s="229"/>
      <c r="L19" s="230"/>
      <c r="M19" s="230"/>
      <c r="N19" s="229"/>
      <c r="O19" s="81"/>
      <c r="P19" s="81"/>
      <c r="Q19" s="231"/>
    </row>
    <row r="20" spans="1:17" ht="16.5">
      <c r="A20" s="155">
        <f t="shared" si="0"/>
        <v>8</v>
      </c>
      <c r="B20" s="71" t="s">
        <v>81</v>
      </c>
      <c r="C20" s="80"/>
      <c r="D20" s="81"/>
      <c r="E20" s="233"/>
      <c r="F20" s="81"/>
      <c r="G20" s="81"/>
      <c r="H20" s="229"/>
      <c r="I20" s="81"/>
      <c r="J20" s="81"/>
      <c r="K20" s="229"/>
      <c r="L20" s="230"/>
      <c r="M20" s="230"/>
      <c r="N20" s="229"/>
      <c r="O20" s="81"/>
      <c r="P20" s="81"/>
      <c r="Q20" s="231"/>
    </row>
    <row r="21" spans="1:17" ht="15">
      <c r="A21" s="155">
        <f t="shared" si="0"/>
        <v>9</v>
      </c>
      <c r="B21" s="62" t="s">
        <v>16</v>
      </c>
      <c r="C21" s="73">
        <v>533.6</v>
      </c>
      <c r="D21" s="79">
        <v>597.8</v>
      </c>
      <c r="E21" s="228">
        <v>597.8</v>
      </c>
      <c r="F21" s="81"/>
      <c r="G21" s="81"/>
      <c r="H21" s="229"/>
      <c r="I21" s="81"/>
      <c r="J21" s="81"/>
      <c r="K21" s="229"/>
      <c r="L21" s="230"/>
      <c r="M21" s="230"/>
      <c r="N21" s="229"/>
      <c r="O21" s="81"/>
      <c r="P21" s="81"/>
      <c r="Q21" s="231"/>
    </row>
    <row r="22" spans="1:17" ht="15">
      <c r="A22" s="155">
        <f t="shared" si="0"/>
        <v>10</v>
      </c>
      <c r="B22" s="62" t="s">
        <v>17</v>
      </c>
      <c r="C22" s="73">
        <v>1515</v>
      </c>
      <c r="D22" s="78">
        <v>2356</v>
      </c>
      <c r="E22" s="228">
        <v>2190</v>
      </c>
      <c r="F22" s="81"/>
      <c r="G22" s="81"/>
      <c r="H22" s="229"/>
      <c r="I22" s="81"/>
      <c r="J22" s="81"/>
      <c r="K22" s="229"/>
      <c r="L22" s="230"/>
      <c r="M22" s="230"/>
      <c r="N22" s="229"/>
      <c r="O22" s="81"/>
      <c r="P22" s="81"/>
      <c r="Q22" s="231"/>
    </row>
    <row r="23" spans="1:17" ht="15">
      <c r="A23" s="155">
        <f t="shared" si="0"/>
        <v>11</v>
      </c>
      <c r="B23" s="62" t="s">
        <v>18</v>
      </c>
      <c r="C23" s="73">
        <v>91</v>
      </c>
      <c r="D23" s="78">
        <v>96</v>
      </c>
      <c r="E23" s="228">
        <v>151</v>
      </c>
      <c r="F23" s="81"/>
      <c r="G23" s="81"/>
      <c r="H23" s="229"/>
      <c r="I23" s="81"/>
      <c r="J23" s="81"/>
      <c r="K23" s="229"/>
      <c r="L23" s="230"/>
      <c r="M23" s="230"/>
      <c r="N23" s="229"/>
      <c r="O23" s="81"/>
      <c r="P23" s="81"/>
      <c r="Q23" s="231"/>
    </row>
    <row r="24" spans="1:17" ht="15">
      <c r="A24" s="155">
        <f t="shared" si="0"/>
        <v>12</v>
      </c>
      <c r="B24" s="62" t="s">
        <v>19</v>
      </c>
      <c r="C24" s="74">
        <v>140</v>
      </c>
      <c r="D24" s="78">
        <v>159</v>
      </c>
      <c r="E24" s="228">
        <v>255</v>
      </c>
      <c r="F24" s="81"/>
      <c r="G24" s="81"/>
      <c r="H24" s="229"/>
      <c r="I24" s="81"/>
      <c r="J24" s="81"/>
      <c r="K24" s="229"/>
      <c r="L24" s="230"/>
      <c r="M24" s="230"/>
      <c r="N24" s="229"/>
      <c r="O24" s="81"/>
      <c r="P24" s="81"/>
      <c r="Q24" s="231"/>
    </row>
    <row r="25" spans="1:17" ht="15">
      <c r="A25" s="155">
        <f t="shared" si="0"/>
        <v>13</v>
      </c>
      <c r="B25" s="62" t="s">
        <v>20</v>
      </c>
      <c r="C25" s="73">
        <v>1413</v>
      </c>
      <c r="D25" s="73">
        <v>2440</v>
      </c>
      <c r="E25" s="228">
        <v>2613</v>
      </c>
      <c r="F25" s="81"/>
      <c r="G25" s="81"/>
      <c r="H25" s="229"/>
      <c r="I25" s="81"/>
      <c r="J25" s="81"/>
      <c r="K25" s="229"/>
      <c r="L25" s="230"/>
      <c r="M25" s="230"/>
      <c r="N25" s="229"/>
      <c r="O25" s="81"/>
      <c r="P25" s="81"/>
      <c r="Q25" s="231"/>
    </row>
    <row r="26" spans="1:17" ht="15">
      <c r="A26" s="155">
        <f t="shared" si="0"/>
        <v>14</v>
      </c>
      <c r="B26" s="62" t="s">
        <v>21</v>
      </c>
      <c r="C26" s="73">
        <v>4099</v>
      </c>
      <c r="D26" s="73">
        <v>3055</v>
      </c>
      <c r="E26" s="228">
        <v>2984</v>
      </c>
      <c r="F26" s="81"/>
      <c r="G26" s="81"/>
      <c r="H26" s="229"/>
      <c r="I26" s="81"/>
      <c r="J26" s="81"/>
      <c r="K26" s="229"/>
      <c r="L26" s="230"/>
      <c r="M26" s="230"/>
      <c r="N26" s="229"/>
      <c r="O26" s="81"/>
      <c r="P26" s="81"/>
      <c r="Q26" s="231"/>
    </row>
    <row r="27" spans="1:17" ht="15">
      <c r="A27" s="155">
        <f t="shared" si="0"/>
        <v>15</v>
      </c>
      <c r="B27" s="62" t="s">
        <v>22</v>
      </c>
      <c r="C27" s="74">
        <v>4424</v>
      </c>
      <c r="D27" s="74">
        <v>4424</v>
      </c>
      <c r="E27" s="228">
        <v>3824</v>
      </c>
      <c r="F27" s="81"/>
      <c r="G27" s="81"/>
      <c r="H27" s="229"/>
      <c r="I27" s="81"/>
      <c r="J27" s="81"/>
      <c r="K27" s="229"/>
      <c r="L27" s="230"/>
      <c r="M27" s="230"/>
      <c r="N27" s="229"/>
      <c r="O27" s="81"/>
      <c r="P27" s="81"/>
      <c r="Q27" s="231"/>
    </row>
    <row r="28" spans="1:17" ht="15">
      <c r="A28" s="165"/>
      <c r="B28" s="166" t="s">
        <v>23</v>
      </c>
      <c r="C28" s="83">
        <f>SUM(C29:C33)</f>
        <v>97547</v>
      </c>
      <c r="D28" s="69">
        <f>SUM(D29:D33)</f>
        <v>110834</v>
      </c>
      <c r="E28" s="224">
        <f>SUM(E29:E33)</f>
        <v>95171</v>
      </c>
      <c r="F28" s="234"/>
      <c r="G28" s="234"/>
      <c r="H28" s="235"/>
      <c r="I28" s="234"/>
      <c r="J28" s="234"/>
      <c r="K28" s="235"/>
      <c r="L28" s="236"/>
      <c r="M28" s="236"/>
      <c r="N28" s="235"/>
      <c r="O28" s="234"/>
      <c r="P28" s="234"/>
      <c r="Q28" s="237"/>
    </row>
    <row r="29" spans="1:17" ht="15">
      <c r="A29" s="155">
        <f>+A27+1</f>
        <v>16</v>
      </c>
      <c r="B29" s="156" t="s">
        <v>24</v>
      </c>
      <c r="C29" s="73">
        <v>1408</v>
      </c>
      <c r="D29" s="74">
        <v>2874</v>
      </c>
      <c r="E29" s="232">
        <v>2892</v>
      </c>
      <c r="F29" s="81"/>
      <c r="G29" s="81"/>
      <c r="H29" s="229"/>
      <c r="I29" s="81"/>
      <c r="J29" s="81"/>
      <c r="K29" s="229"/>
      <c r="L29" s="230"/>
      <c r="M29" s="230"/>
      <c r="N29" s="229"/>
      <c r="O29" s="81"/>
      <c r="P29" s="81"/>
      <c r="Q29" s="231"/>
    </row>
    <row r="30" spans="1:17" ht="15">
      <c r="A30" s="155">
        <f>+A29+1</f>
        <v>17</v>
      </c>
      <c r="B30" s="156" t="s">
        <v>25</v>
      </c>
      <c r="C30" s="73">
        <v>4618</v>
      </c>
      <c r="D30" s="73">
        <v>6669</v>
      </c>
      <c r="E30" s="232">
        <v>6004</v>
      </c>
      <c r="F30" s="81"/>
      <c r="G30" s="81"/>
      <c r="H30" s="229"/>
      <c r="I30" s="81"/>
      <c r="J30" s="81"/>
      <c r="K30" s="229"/>
      <c r="L30" s="230"/>
      <c r="M30" s="230"/>
      <c r="N30" s="229"/>
      <c r="O30" s="81"/>
      <c r="P30" s="81"/>
      <c r="Q30" s="231"/>
    </row>
    <row r="31" spans="1:17" ht="15">
      <c r="A31" s="155">
        <f>+A30+1</f>
        <v>18</v>
      </c>
      <c r="B31" s="156" t="s">
        <v>26</v>
      </c>
      <c r="C31" s="73">
        <v>571</v>
      </c>
      <c r="D31" s="73">
        <v>541</v>
      </c>
      <c r="E31" s="228">
        <v>325</v>
      </c>
      <c r="F31" s="81"/>
      <c r="G31" s="81"/>
      <c r="H31" s="229"/>
      <c r="I31" s="81"/>
      <c r="J31" s="81"/>
      <c r="K31" s="229"/>
      <c r="L31" s="230"/>
      <c r="M31" s="230"/>
      <c r="N31" s="229"/>
      <c r="O31" s="81"/>
      <c r="P31" s="81"/>
      <c r="Q31" s="231"/>
    </row>
    <row r="32" spans="1:17" ht="15">
      <c r="A32" s="155">
        <f>+A31+1</f>
        <v>19</v>
      </c>
      <c r="B32" s="156" t="s">
        <v>71</v>
      </c>
      <c r="C32" s="73">
        <v>50</v>
      </c>
      <c r="D32" s="74">
        <v>50</v>
      </c>
      <c r="E32" s="232">
        <v>50</v>
      </c>
      <c r="F32" s="81"/>
      <c r="G32" s="81"/>
      <c r="H32" s="229"/>
      <c r="I32" s="81"/>
      <c r="J32" s="81"/>
      <c r="K32" s="229"/>
      <c r="L32" s="230"/>
      <c r="M32" s="230"/>
      <c r="N32" s="229"/>
      <c r="O32" s="81"/>
      <c r="P32" s="81"/>
      <c r="Q32" s="231"/>
    </row>
    <row r="33" spans="1:17" ht="15">
      <c r="A33" s="155">
        <f>+A32+1</f>
        <v>20</v>
      </c>
      <c r="B33" s="156" t="s">
        <v>28</v>
      </c>
      <c r="C33" s="73">
        <v>90900</v>
      </c>
      <c r="D33" s="73">
        <v>100700</v>
      </c>
      <c r="E33" s="228">
        <v>85900</v>
      </c>
      <c r="F33" s="81"/>
      <c r="G33" s="81"/>
      <c r="H33" s="229"/>
      <c r="I33" s="81"/>
      <c r="J33" s="81"/>
      <c r="K33" s="229"/>
      <c r="L33" s="230"/>
      <c r="M33" s="230"/>
      <c r="N33" s="229"/>
      <c r="O33" s="81"/>
      <c r="P33" s="81"/>
      <c r="Q33" s="231"/>
    </row>
    <row r="34" spans="1:17" ht="14.25">
      <c r="A34" s="165"/>
      <c r="B34" s="166" t="s">
        <v>29</v>
      </c>
      <c r="C34" s="69">
        <f>SUM(C35:C56)</f>
        <v>33766</v>
      </c>
      <c r="D34" s="69">
        <f>SUM(D35:D56)</f>
        <v>32174</v>
      </c>
      <c r="E34" s="224">
        <f>SUM(E35:E56)</f>
        <v>27137.8</v>
      </c>
      <c r="F34" s="234"/>
      <c r="G34" s="234"/>
      <c r="H34" s="235"/>
      <c r="I34" s="234"/>
      <c r="J34" s="234"/>
      <c r="K34" s="235"/>
      <c r="L34" s="236"/>
      <c r="M34" s="236"/>
      <c r="N34" s="235"/>
      <c r="O34" s="234"/>
      <c r="P34" s="234"/>
      <c r="Q34" s="237"/>
    </row>
    <row r="35" spans="1:17" ht="15">
      <c r="A35" s="155">
        <f>+A33+1</f>
        <v>21</v>
      </c>
      <c r="B35" s="71" t="s">
        <v>30</v>
      </c>
      <c r="C35" s="74">
        <v>1608</v>
      </c>
      <c r="D35" s="74">
        <v>1608</v>
      </c>
      <c r="E35" s="228">
        <v>1556</v>
      </c>
      <c r="F35" s="81"/>
      <c r="G35" s="81"/>
      <c r="H35" s="229"/>
      <c r="I35" s="81"/>
      <c r="J35" s="81"/>
      <c r="K35" s="229"/>
      <c r="L35" s="230"/>
      <c r="M35" s="230"/>
      <c r="N35" s="229"/>
      <c r="O35" s="81"/>
      <c r="P35" s="81"/>
      <c r="Q35" s="231"/>
    </row>
    <row r="36" spans="1:17" ht="16.5">
      <c r="A36" s="155">
        <f aca="true" t="shared" si="1" ref="A36:A51">+A35+1</f>
        <v>22</v>
      </c>
      <c r="B36" s="71" t="s">
        <v>82</v>
      </c>
      <c r="C36" s="80"/>
      <c r="D36" s="80"/>
      <c r="E36" s="233"/>
      <c r="F36" s="81"/>
      <c r="G36" s="81"/>
      <c r="H36" s="229"/>
      <c r="I36" s="81"/>
      <c r="J36" s="81"/>
      <c r="K36" s="229"/>
      <c r="L36" s="230"/>
      <c r="M36" s="230"/>
      <c r="N36" s="229"/>
      <c r="O36" s="81"/>
      <c r="P36" s="81"/>
      <c r="Q36" s="231"/>
    </row>
    <row r="37" spans="1:17" ht="15">
      <c r="A37" s="155">
        <f t="shared" si="1"/>
        <v>23</v>
      </c>
      <c r="B37" s="62" t="s">
        <v>32</v>
      </c>
      <c r="C37" s="73">
        <v>842</v>
      </c>
      <c r="D37" s="73">
        <v>1769</v>
      </c>
      <c r="E37" s="228">
        <v>1521</v>
      </c>
      <c r="F37" s="81"/>
      <c r="G37" s="81"/>
      <c r="H37" s="229"/>
      <c r="I37" s="81"/>
      <c r="J37" s="81"/>
      <c r="K37" s="229"/>
      <c r="L37" s="230"/>
      <c r="M37" s="230"/>
      <c r="N37" s="229"/>
      <c r="O37" s="81"/>
      <c r="P37" s="81"/>
      <c r="Q37" s="231"/>
    </row>
    <row r="38" spans="1:17" ht="16.5">
      <c r="A38" s="155">
        <f t="shared" si="1"/>
        <v>24</v>
      </c>
      <c r="B38" s="71" t="s">
        <v>83</v>
      </c>
      <c r="C38" s="80">
        <v>0</v>
      </c>
      <c r="D38" s="80">
        <v>0</v>
      </c>
      <c r="E38" s="233">
        <v>0</v>
      </c>
      <c r="F38" s="81"/>
      <c r="G38" s="81"/>
      <c r="H38" s="229"/>
      <c r="I38" s="81"/>
      <c r="J38" s="81"/>
      <c r="K38" s="229"/>
      <c r="L38" s="230"/>
      <c r="M38" s="230"/>
      <c r="N38" s="229"/>
      <c r="O38" s="81"/>
      <c r="P38" s="81"/>
      <c r="Q38" s="231"/>
    </row>
    <row r="39" spans="1:17" ht="15">
      <c r="A39" s="238">
        <f t="shared" si="1"/>
        <v>25</v>
      </c>
      <c r="B39" s="85" t="s">
        <v>34</v>
      </c>
      <c r="C39" s="73">
        <v>21</v>
      </c>
      <c r="D39" s="73">
        <v>23</v>
      </c>
      <c r="E39" s="228">
        <v>20.8</v>
      </c>
      <c r="F39" s="81"/>
      <c r="G39" s="81"/>
      <c r="H39" s="229"/>
      <c r="I39" s="81"/>
      <c r="J39" s="81"/>
      <c r="K39" s="229"/>
      <c r="L39" s="230"/>
      <c r="M39" s="230"/>
      <c r="N39" s="229"/>
      <c r="O39" s="81"/>
      <c r="P39" s="81"/>
      <c r="Q39" s="231"/>
    </row>
    <row r="40" spans="1:17" ht="17.25">
      <c r="A40" s="238">
        <f t="shared" si="1"/>
        <v>26</v>
      </c>
      <c r="B40" s="86" t="s">
        <v>84</v>
      </c>
      <c r="C40" s="74">
        <v>1764</v>
      </c>
      <c r="D40" s="73">
        <v>1382</v>
      </c>
      <c r="E40" s="228">
        <v>1782</v>
      </c>
      <c r="F40" s="81"/>
      <c r="G40" s="81"/>
      <c r="H40" s="229"/>
      <c r="I40" s="81"/>
      <c r="J40" s="81"/>
      <c r="K40" s="229"/>
      <c r="L40" s="230"/>
      <c r="M40" s="230"/>
      <c r="N40" s="229"/>
      <c r="O40" s="81"/>
      <c r="P40" s="81"/>
      <c r="Q40" s="231"/>
    </row>
    <row r="41" spans="1:17" ht="16.5">
      <c r="A41" s="238">
        <f t="shared" si="1"/>
        <v>27</v>
      </c>
      <c r="B41" s="86" t="s">
        <v>85</v>
      </c>
      <c r="C41" s="80">
        <v>0</v>
      </c>
      <c r="D41" s="80">
        <v>0</v>
      </c>
      <c r="E41" s="233">
        <v>0</v>
      </c>
      <c r="F41" s="81"/>
      <c r="G41" s="81"/>
      <c r="H41" s="229"/>
      <c r="I41" s="81"/>
      <c r="J41" s="81"/>
      <c r="K41" s="229"/>
      <c r="L41" s="230"/>
      <c r="M41" s="230"/>
      <c r="N41" s="229"/>
      <c r="O41" s="81"/>
      <c r="P41" s="81"/>
      <c r="Q41" s="231"/>
    </row>
    <row r="42" spans="1:17" ht="16.5">
      <c r="A42" s="238">
        <f t="shared" si="1"/>
        <v>28</v>
      </c>
      <c r="B42" s="86" t="s">
        <v>86</v>
      </c>
      <c r="C42" s="80"/>
      <c r="D42" s="80"/>
      <c r="E42" s="233"/>
      <c r="F42" s="81"/>
      <c r="G42" s="81"/>
      <c r="H42" s="229"/>
      <c r="I42" s="81"/>
      <c r="J42" s="81"/>
      <c r="K42" s="229"/>
      <c r="L42" s="230"/>
      <c r="M42" s="230"/>
      <c r="N42" s="229"/>
      <c r="O42" s="81"/>
      <c r="P42" s="81"/>
      <c r="Q42" s="231"/>
    </row>
    <row r="43" spans="1:17" ht="15">
      <c r="A43" s="238">
        <f t="shared" si="1"/>
        <v>29</v>
      </c>
      <c r="B43" s="85" t="s">
        <v>38</v>
      </c>
      <c r="C43" s="73">
        <v>2563</v>
      </c>
      <c r="D43" s="73">
        <v>3059</v>
      </c>
      <c r="E43" s="228">
        <v>2539</v>
      </c>
      <c r="F43" s="81"/>
      <c r="G43" s="81"/>
      <c r="H43" s="229"/>
      <c r="I43" s="81"/>
      <c r="J43" s="81"/>
      <c r="K43" s="229"/>
      <c r="L43" s="230"/>
      <c r="M43" s="230"/>
      <c r="N43" s="229"/>
      <c r="O43" s="81"/>
      <c r="P43" s="81"/>
      <c r="Q43" s="231"/>
    </row>
    <row r="44" spans="1:17" ht="14.25">
      <c r="A44" s="238">
        <f t="shared" si="1"/>
        <v>30</v>
      </c>
      <c r="B44" s="85" t="s">
        <v>39</v>
      </c>
      <c r="C44" s="80"/>
      <c r="D44" s="80"/>
      <c r="E44" s="233"/>
      <c r="F44" s="81"/>
      <c r="G44" s="81"/>
      <c r="H44" s="229"/>
      <c r="I44" s="81"/>
      <c r="J44" s="81"/>
      <c r="K44" s="229"/>
      <c r="L44" s="230"/>
      <c r="M44" s="230"/>
      <c r="N44" s="229"/>
      <c r="O44" s="81"/>
      <c r="P44" s="81"/>
      <c r="Q44" s="231"/>
    </row>
    <row r="45" spans="1:17" ht="15">
      <c r="A45" s="238">
        <f t="shared" si="1"/>
        <v>31</v>
      </c>
      <c r="B45" s="85" t="s">
        <v>40</v>
      </c>
      <c r="C45" s="73">
        <v>11</v>
      </c>
      <c r="D45" s="74">
        <v>11</v>
      </c>
      <c r="E45" s="228">
        <v>13</v>
      </c>
      <c r="F45" s="81"/>
      <c r="G45" s="81"/>
      <c r="H45" s="229"/>
      <c r="I45" s="81"/>
      <c r="J45" s="81"/>
      <c r="K45" s="229"/>
      <c r="L45" s="230"/>
      <c r="M45" s="230"/>
      <c r="N45" s="229"/>
      <c r="O45" s="81"/>
      <c r="P45" s="81"/>
      <c r="Q45" s="231"/>
    </row>
    <row r="46" spans="1:17" ht="16.5">
      <c r="A46" s="238">
        <f t="shared" si="1"/>
        <v>32</v>
      </c>
      <c r="B46" s="86" t="s">
        <v>87</v>
      </c>
      <c r="C46" s="80">
        <v>0</v>
      </c>
      <c r="D46" s="80">
        <v>0</v>
      </c>
      <c r="E46" s="233">
        <v>0</v>
      </c>
      <c r="F46" s="81"/>
      <c r="G46" s="81"/>
      <c r="H46" s="229"/>
      <c r="I46" s="81"/>
      <c r="J46" s="81"/>
      <c r="K46" s="229"/>
      <c r="L46" s="230"/>
      <c r="M46" s="230"/>
      <c r="N46" s="229"/>
      <c r="O46" s="81"/>
      <c r="P46" s="81"/>
      <c r="Q46" s="231"/>
    </row>
    <row r="47" spans="1:17" ht="16.5">
      <c r="A47" s="238">
        <f t="shared" si="1"/>
        <v>33</v>
      </c>
      <c r="B47" s="86" t="s">
        <v>88</v>
      </c>
      <c r="C47" s="80">
        <v>0</v>
      </c>
      <c r="D47" s="80">
        <v>0</v>
      </c>
      <c r="E47" s="233">
        <v>0</v>
      </c>
      <c r="F47" s="81"/>
      <c r="G47" s="81"/>
      <c r="H47" s="229"/>
      <c r="I47" s="81"/>
      <c r="J47" s="81"/>
      <c r="K47" s="229"/>
      <c r="L47" s="230"/>
      <c r="M47" s="230"/>
      <c r="N47" s="229"/>
      <c r="O47" s="81"/>
      <c r="P47" s="81"/>
      <c r="Q47" s="231"/>
    </row>
    <row r="48" spans="1:17" ht="14.25">
      <c r="A48" s="238">
        <f t="shared" si="1"/>
        <v>34</v>
      </c>
      <c r="B48" s="85" t="s">
        <v>43</v>
      </c>
      <c r="C48" s="80"/>
      <c r="D48" s="80"/>
      <c r="E48" s="233"/>
      <c r="F48" s="81"/>
      <c r="G48" s="81"/>
      <c r="H48" s="229"/>
      <c r="I48" s="81"/>
      <c r="J48" s="81"/>
      <c r="K48" s="229"/>
      <c r="L48" s="230"/>
      <c r="M48" s="230"/>
      <c r="N48" s="229"/>
      <c r="O48" s="81"/>
      <c r="P48" s="81"/>
      <c r="Q48" s="231"/>
    </row>
    <row r="49" spans="1:17" ht="15">
      <c r="A49" s="238">
        <f t="shared" si="1"/>
        <v>35</v>
      </c>
      <c r="B49" s="85" t="s">
        <v>44</v>
      </c>
      <c r="C49" s="73">
        <v>595</v>
      </c>
      <c r="D49" s="73">
        <v>877</v>
      </c>
      <c r="E49" s="228">
        <v>919</v>
      </c>
      <c r="F49" s="81"/>
      <c r="G49" s="81"/>
      <c r="H49" s="229"/>
      <c r="I49" s="81"/>
      <c r="J49" s="81"/>
      <c r="K49" s="229"/>
      <c r="L49" s="230"/>
      <c r="M49" s="230"/>
      <c r="N49" s="229"/>
      <c r="O49" s="81"/>
      <c r="P49" s="81"/>
      <c r="Q49" s="231"/>
    </row>
    <row r="50" spans="1:17" ht="15">
      <c r="A50" s="238">
        <f t="shared" si="1"/>
        <v>36</v>
      </c>
      <c r="B50" s="85" t="s">
        <v>45</v>
      </c>
      <c r="C50" s="73">
        <v>1905</v>
      </c>
      <c r="D50" s="73">
        <v>3510</v>
      </c>
      <c r="E50" s="228">
        <v>2224</v>
      </c>
      <c r="F50" s="81"/>
      <c r="G50" s="81"/>
      <c r="H50" s="229"/>
      <c r="I50" s="81"/>
      <c r="J50" s="81"/>
      <c r="K50" s="229"/>
      <c r="L50" s="230"/>
      <c r="M50" s="230"/>
      <c r="N50" s="229"/>
      <c r="O50" s="81"/>
      <c r="P50" s="81"/>
      <c r="Q50" s="231"/>
    </row>
    <row r="51" spans="1:17" ht="15">
      <c r="A51" s="238">
        <f t="shared" si="1"/>
        <v>37</v>
      </c>
      <c r="B51" s="85" t="s">
        <v>46</v>
      </c>
      <c r="C51" s="73">
        <v>4096</v>
      </c>
      <c r="D51" s="74">
        <v>4569</v>
      </c>
      <c r="E51" s="228">
        <v>2579</v>
      </c>
      <c r="F51" s="81"/>
      <c r="G51" s="81"/>
      <c r="H51" s="229"/>
      <c r="I51" s="81"/>
      <c r="J51" s="81"/>
      <c r="K51" s="229"/>
      <c r="L51" s="230"/>
      <c r="M51" s="230"/>
      <c r="N51" s="229"/>
      <c r="O51" s="81"/>
      <c r="P51" s="81"/>
      <c r="Q51" s="231"/>
    </row>
    <row r="52" spans="1:17" ht="17.25">
      <c r="A52" s="238">
        <f>+A51+1</f>
        <v>38</v>
      </c>
      <c r="B52" s="86" t="s">
        <v>89</v>
      </c>
      <c r="C52" s="73">
        <v>3080</v>
      </c>
      <c r="D52" s="73">
        <v>4181</v>
      </c>
      <c r="E52" s="228">
        <v>3309</v>
      </c>
      <c r="F52" s="81"/>
      <c r="G52" s="81"/>
      <c r="H52" s="229"/>
      <c r="I52" s="81"/>
      <c r="J52" s="81"/>
      <c r="K52" s="229"/>
      <c r="L52" s="230"/>
      <c r="M52" s="230"/>
      <c r="N52" s="229"/>
      <c r="O52" s="81"/>
      <c r="P52" s="81"/>
      <c r="Q52" s="231"/>
    </row>
    <row r="53" spans="1:17" ht="16.5">
      <c r="A53" s="238">
        <f>+A52+1</f>
        <v>39</v>
      </c>
      <c r="B53" s="86" t="s">
        <v>90</v>
      </c>
      <c r="C53" s="80">
        <v>0</v>
      </c>
      <c r="D53" s="80">
        <v>0</v>
      </c>
      <c r="E53" s="233">
        <v>0</v>
      </c>
      <c r="F53" s="81"/>
      <c r="G53" s="81"/>
      <c r="H53" s="229"/>
      <c r="I53" s="81"/>
      <c r="J53" s="81"/>
      <c r="K53" s="229"/>
      <c r="L53" s="230"/>
      <c r="M53" s="230"/>
      <c r="N53" s="229"/>
      <c r="O53" s="81"/>
      <c r="P53" s="81"/>
      <c r="Q53" s="231"/>
    </row>
    <row r="54" spans="1:17" ht="16.5">
      <c r="A54" s="238">
        <f>+A53+1</f>
        <v>40</v>
      </c>
      <c r="B54" s="86" t="s">
        <v>91</v>
      </c>
      <c r="C54" s="80">
        <v>0</v>
      </c>
      <c r="D54" s="80">
        <v>0</v>
      </c>
      <c r="E54" s="233">
        <v>0</v>
      </c>
      <c r="F54" s="81"/>
      <c r="G54" s="81"/>
      <c r="H54" s="229"/>
      <c r="I54" s="81"/>
      <c r="J54" s="81"/>
      <c r="K54" s="229"/>
      <c r="L54" s="230"/>
      <c r="M54" s="230"/>
      <c r="N54" s="229"/>
      <c r="O54" s="81"/>
      <c r="P54" s="81"/>
      <c r="Q54" s="231"/>
    </row>
    <row r="55" spans="1:17" ht="15">
      <c r="A55" s="238">
        <f>+A54+1</f>
        <v>41</v>
      </c>
      <c r="B55" s="85" t="s">
        <v>50</v>
      </c>
      <c r="C55" s="73">
        <v>930</v>
      </c>
      <c r="D55" s="73">
        <v>840</v>
      </c>
      <c r="E55" s="228">
        <v>879</v>
      </c>
      <c r="F55" s="81"/>
      <c r="G55" s="81"/>
      <c r="H55" s="229"/>
      <c r="I55" s="81"/>
      <c r="J55" s="81"/>
      <c r="K55" s="229"/>
      <c r="L55" s="230"/>
      <c r="M55" s="230"/>
      <c r="N55" s="229"/>
      <c r="O55" s="81"/>
      <c r="P55" s="81"/>
      <c r="Q55" s="231"/>
    </row>
    <row r="56" spans="1:17" ht="15.75" thickBot="1">
      <c r="A56" s="239">
        <f>+A55+1</f>
        <v>42</v>
      </c>
      <c r="B56" s="88" t="s">
        <v>51</v>
      </c>
      <c r="C56" s="89">
        <v>16351</v>
      </c>
      <c r="D56" s="89">
        <v>10345</v>
      </c>
      <c r="E56" s="240">
        <v>9796</v>
      </c>
      <c r="F56" s="241"/>
      <c r="G56" s="241"/>
      <c r="H56" s="242"/>
      <c r="I56" s="241"/>
      <c r="J56" s="241"/>
      <c r="K56" s="242"/>
      <c r="L56" s="243"/>
      <c r="M56" s="243"/>
      <c r="N56" s="242"/>
      <c r="O56" s="241"/>
      <c r="P56" s="241"/>
      <c r="Q56" s="244"/>
    </row>
    <row r="58" ht="16.5">
      <c r="A58" s="92" t="s">
        <v>92</v>
      </c>
    </row>
    <row r="59" ht="16.5">
      <c r="A59" s="92" t="s">
        <v>93</v>
      </c>
    </row>
    <row r="60" ht="16.5">
      <c r="A60" s="92" t="s">
        <v>94</v>
      </c>
    </row>
    <row r="61" ht="16.5">
      <c r="A61" s="92" t="s">
        <v>95</v>
      </c>
    </row>
    <row r="62" ht="16.5">
      <c r="A62" s="92" t="s">
        <v>96</v>
      </c>
    </row>
    <row r="63" ht="16.5">
      <c r="A63" s="92" t="s">
        <v>97</v>
      </c>
    </row>
  </sheetData>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63"/>
  <sheetViews>
    <sheetView tabSelected="1" workbookViewId="0" topLeftCell="A1">
      <selection activeCell="A1" sqref="A1:IV16384"/>
    </sheetView>
  </sheetViews>
  <sheetFormatPr defaultColWidth="9.140625" defaultRowHeight="12.75"/>
  <cols>
    <col min="1" max="1" width="3.57421875" style="56" customWidth="1"/>
    <col min="2" max="2" width="25.00390625" style="56" customWidth="1"/>
    <col min="3" max="5" width="8.7109375" style="56" customWidth="1"/>
    <col min="6" max="17" width="7.57421875" style="56" customWidth="1"/>
    <col min="18" max="16384" width="9.140625" style="56" customWidth="1"/>
  </cols>
  <sheetData>
    <row r="1" ht="17.25">
      <c r="A1" s="55" t="s">
        <v>106</v>
      </c>
    </row>
    <row r="2" ht="15.75" thickBot="1">
      <c r="B2" s="133"/>
    </row>
    <row r="3" spans="1:17" ht="14.25">
      <c r="A3" s="211"/>
      <c r="B3" s="212"/>
      <c r="C3" s="213" t="s">
        <v>72</v>
      </c>
      <c r="D3" s="213"/>
      <c r="E3" s="214"/>
      <c r="F3" s="213" t="s">
        <v>73</v>
      </c>
      <c r="G3" s="213"/>
      <c r="H3" s="214"/>
      <c r="I3" s="213" t="s">
        <v>74</v>
      </c>
      <c r="J3" s="213"/>
      <c r="K3" s="214"/>
      <c r="L3" s="213" t="s">
        <v>75</v>
      </c>
      <c r="M3" s="215"/>
      <c r="N3" s="214"/>
      <c r="O3" s="216" t="s">
        <v>76</v>
      </c>
      <c r="P3" s="213"/>
      <c r="Q3" s="217"/>
    </row>
    <row r="4" spans="1:17" ht="14.25">
      <c r="A4" s="218"/>
      <c r="B4" s="219"/>
      <c r="C4" s="50">
        <v>1980</v>
      </c>
      <c r="D4" s="50">
        <v>1985</v>
      </c>
      <c r="E4" s="51">
        <v>1990</v>
      </c>
      <c r="F4" s="50">
        <v>1980</v>
      </c>
      <c r="G4" s="50">
        <v>1985</v>
      </c>
      <c r="H4" s="51">
        <v>1990</v>
      </c>
      <c r="I4" s="50">
        <v>1980</v>
      </c>
      <c r="J4" s="50">
        <v>1985</v>
      </c>
      <c r="K4" s="51">
        <v>1990</v>
      </c>
      <c r="L4" s="52">
        <v>1980</v>
      </c>
      <c r="M4" s="52">
        <v>1985</v>
      </c>
      <c r="N4" s="51">
        <v>1990</v>
      </c>
      <c r="O4" s="50">
        <v>1980</v>
      </c>
      <c r="P4" s="50">
        <v>1985</v>
      </c>
      <c r="Q4" s="54">
        <v>1990</v>
      </c>
    </row>
    <row r="5" spans="1:17" ht="14.25">
      <c r="A5" s="155"/>
      <c r="B5" s="156" t="s">
        <v>77</v>
      </c>
      <c r="C5" s="63">
        <f>+C6+C10</f>
        <v>1687.3377219722083</v>
      </c>
      <c r="D5" s="63">
        <f>+D6+D10</f>
        <v>1833.593131013004</v>
      </c>
      <c r="E5" s="220">
        <f>+E6+E10</f>
        <v>1596.0420317024882</v>
      </c>
      <c r="F5" s="221"/>
      <c r="G5" s="221"/>
      <c r="H5" s="222"/>
      <c r="I5" s="221"/>
      <c r="J5" s="221"/>
      <c r="K5" s="222"/>
      <c r="L5" s="221"/>
      <c r="M5" s="221"/>
      <c r="N5" s="222"/>
      <c r="O5" s="221"/>
      <c r="P5" s="221"/>
      <c r="Q5" s="223"/>
    </row>
    <row r="6" spans="1:17" ht="14.25">
      <c r="A6" s="155"/>
      <c r="B6" s="156" t="s">
        <v>1</v>
      </c>
      <c r="C6" s="63">
        <f>+C9+C11</f>
        <v>688.2777378191481</v>
      </c>
      <c r="D6" s="63">
        <f>+D9+D11</f>
        <v>698.4499253416841</v>
      </c>
      <c r="E6" s="220">
        <f>+E9+E11</f>
        <v>621.3166403339081</v>
      </c>
      <c r="F6" s="221"/>
      <c r="G6" s="221"/>
      <c r="H6" s="222"/>
      <c r="I6" s="221"/>
      <c r="J6" s="221"/>
      <c r="K6" s="222"/>
      <c r="L6" s="221"/>
      <c r="M6" s="221"/>
      <c r="N6" s="222"/>
      <c r="O6" s="221"/>
      <c r="P6" s="221"/>
      <c r="Q6" s="223"/>
    </row>
    <row r="7" spans="1:17" ht="14.25">
      <c r="A7" s="155"/>
      <c r="B7" s="156" t="s">
        <v>2</v>
      </c>
      <c r="C7" s="63">
        <f>+C9+C10+C44+C49+C55+C56</f>
        <v>1524.5950118100081</v>
      </c>
      <c r="D7" s="63">
        <f>+D9+D10+D44+D49+D55+D56</f>
        <v>1627.6094062312438</v>
      </c>
      <c r="E7" s="220">
        <f>+E9+E10+E44+E49+E55+E56</f>
        <v>1436.8450437717643</v>
      </c>
      <c r="F7" s="221"/>
      <c r="G7" s="221"/>
      <c r="H7" s="222"/>
      <c r="I7" s="221"/>
      <c r="J7" s="221"/>
      <c r="K7" s="222"/>
      <c r="L7" s="221"/>
      <c r="M7" s="221"/>
      <c r="N7" s="222"/>
      <c r="O7" s="221"/>
      <c r="P7" s="221"/>
      <c r="Q7" s="223"/>
    </row>
    <row r="8" spans="1:17" ht="14.25">
      <c r="A8" s="155"/>
      <c r="B8" s="156" t="s">
        <v>3</v>
      </c>
      <c r="C8" s="63">
        <f>SUM(C13:C24)</f>
        <v>240.68919662918802</v>
      </c>
      <c r="D8" s="63">
        <f>SUM(D13:D24)</f>
        <v>267.3404918075441</v>
      </c>
      <c r="E8" s="220">
        <f>SUM(E13:E24)</f>
        <v>246.88755334348403</v>
      </c>
      <c r="F8" s="221"/>
      <c r="G8" s="221"/>
      <c r="H8" s="222"/>
      <c r="I8" s="221"/>
      <c r="J8" s="221"/>
      <c r="K8" s="222"/>
      <c r="L8" s="221"/>
      <c r="M8" s="221"/>
      <c r="N8" s="222"/>
      <c r="O8" s="221"/>
      <c r="P8" s="221"/>
      <c r="Q8" s="223"/>
    </row>
    <row r="9" spans="1:17" ht="14.25">
      <c r="A9" s="155"/>
      <c r="B9" s="156" t="s">
        <v>4</v>
      </c>
      <c r="C9" s="63">
        <f>+C12</f>
        <v>342.452039182468</v>
      </c>
      <c r="D9" s="63">
        <f>+D12</f>
        <v>368.92922321716406</v>
      </c>
      <c r="E9" s="220">
        <f>+E12</f>
        <v>343.3758524270641</v>
      </c>
      <c r="F9" s="221"/>
      <c r="G9" s="221"/>
      <c r="H9" s="222"/>
      <c r="I9" s="221"/>
      <c r="J9" s="221"/>
      <c r="K9" s="222"/>
      <c r="L9" s="221"/>
      <c r="M9" s="221"/>
      <c r="N9" s="222"/>
      <c r="O9" s="221"/>
      <c r="P9" s="221"/>
      <c r="Q9" s="223"/>
    </row>
    <row r="10" spans="1:17" ht="15">
      <c r="A10" s="155"/>
      <c r="B10" s="156" t="s">
        <v>5</v>
      </c>
      <c r="C10" s="65">
        <f>+C28</f>
        <v>999.0599841530601</v>
      </c>
      <c r="D10" s="63">
        <f>+D28</f>
        <v>1135.14320567132</v>
      </c>
      <c r="E10" s="220">
        <f>+E28</f>
        <v>974.7253913685801</v>
      </c>
      <c r="F10" s="221"/>
      <c r="G10" s="221"/>
      <c r="H10" s="222"/>
      <c r="I10" s="221"/>
      <c r="J10" s="221"/>
      <c r="K10" s="222"/>
      <c r="L10" s="221"/>
      <c r="M10" s="221"/>
      <c r="N10" s="222"/>
      <c r="O10" s="221"/>
      <c r="P10" s="221"/>
      <c r="Q10" s="223"/>
    </row>
    <row r="11" spans="1:17" ht="14.25">
      <c r="A11" s="155"/>
      <c r="B11" s="156" t="s">
        <v>6</v>
      </c>
      <c r="C11" s="63">
        <f>+C34</f>
        <v>345.8256986366801</v>
      </c>
      <c r="D11" s="63">
        <f>+D34</f>
        <v>329.52070212452</v>
      </c>
      <c r="E11" s="220">
        <f>+E34</f>
        <v>277.94078790684404</v>
      </c>
      <c r="F11" s="221"/>
      <c r="G11" s="221"/>
      <c r="H11" s="222"/>
      <c r="I11" s="221"/>
      <c r="J11" s="221"/>
      <c r="K11" s="222"/>
      <c r="L11" s="221"/>
      <c r="M11" s="221"/>
      <c r="N11" s="222"/>
      <c r="O11" s="221"/>
      <c r="P11" s="221"/>
      <c r="Q11" s="223"/>
    </row>
    <row r="12" spans="1:17" ht="14.25">
      <c r="A12" s="165"/>
      <c r="B12" s="166" t="s">
        <v>7</v>
      </c>
      <c r="C12" s="69">
        <f>SUM(C13:C27)</f>
        <v>342.452039182468</v>
      </c>
      <c r="D12" s="69">
        <f>SUM(D13:D27)</f>
        <v>368.92922321716406</v>
      </c>
      <c r="E12" s="224">
        <f>SUM(E13:E27)</f>
        <v>343.3758524270641</v>
      </c>
      <c r="F12" s="225"/>
      <c r="G12" s="225"/>
      <c r="H12" s="226"/>
      <c r="I12" s="225"/>
      <c r="J12" s="225"/>
      <c r="K12" s="226"/>
      <c r="L12" s="225"/>
      <c r="M12" s="225"/>
      <c r="N12" s="226"/>
      <c r="O12" s="225"/>
      <c r="P12" s="225"/>
      <c r="Q12" s="227"/>
    </row>
    <row r="13" spans="1:17" ht="17.25">
      <c r="A13" s="155">
        <v>1</v>
      </c>
      <c r="B13" s="71" t="s">
        <v>79</v>
      </c>
      <c r="C13" s="66">
        <f>+'[1]A.1.7.'!C13*HV_gen</f>
        <v>3.4002882173600004</v>
      </c>
      <c r="D13" s="63">
        <f>+'[1]A.1.7.'!D13*HV_gen</f>
        <v>5.510105605240001</v>
      </c>
      <c r="E13" s="245">
        <f>+'[1]A.1.7.'!E13*HV_gen</f>
        <v>5.633007589000001</v>
      </c>
      <c r="F13" s="81"/>
      <c r="G13" s="81"/>
      <c r="H13" s="229"/>
      <c r="I13" s="81"/>
      <c r="J13" s="81"/>
      <c r="K13" s="229"/>
      <c r="L13" s="230"/>
      <c r="M13" s="230"/>
      <c r="N13" s="229"/>
      <c r="O13" s="81"/>
      <c r="P13" s="81"/>
      <c r="Q13" s="231"/>
    </row>
    <row r="14" spans="1:17" ht="15">
      <c r="A14" s="155">
        <f>+A13+1</f>
        <v>2</v>
      </c>
      <c r="B14" s="62" t="s">
        <v>9</v>
      </c>
      <c r="C14" s="66">
        <f>+'[1]A.1.7.'!C14*HV_gen</f>
        <v>2.7243273066800002</v>
      </c>
      <c r="D14" s="66">
        <f>+'[1]A.1.7.'!D14*HV_gen</f>
        <v>4.035281800120001</v>
      </c>
      <c r="E14" s="245">
        <f>+'[1]A.1.7.'!E14*HV_gen</f>
        <v>4.660033550900001</v>
      </c>
      <c r="F14" s="81"/>
      <c r="G14" s="81"/>
      <c r="H14" s="229"/>
      <c r="I14" s="81"/>
      <c r="J14" s="81"/>
      <c r="K14" s="229"/>
      <c r="L14" s="230"/>
      <c r="M14" s="230"/>
      <c r="N14" s="229"/>
      <c r="O14" s="81"/>
      <c r="P14" s="81"/>
      <c r="Q14" s="231"/>
    </row>
    <row r="15" spans="1:17" ht="14.25">
      <c r="A15" s="155">
        <f aca="true" t="shared" si="0" ref="A15:A27">+A14+1</f>
        <v>3</v>
      </c>
      <c r="B15" s="62" t="s">
        <v>10</v>
      </c>
      <c r="C15" s="63">
        <f>+'[1]A.1.7.'!C15*HV_gen</f>
        <v>106.63795457576</v>
      </c>
      <c r="D15" s="63">
        <f>+'[1]A.1.7.'!D15*HV_gen</f>
        <v>106.76085655952001</v>
      </c>
      <c r="E15" s="220">
        <f>+'[1]A.1.7.'!E15*HV_gen</f>
        <v>106.94520953516002</v>
      </c>
      <c r="F15" s="81"/>
      <c r="G15" s="81"/>
      <c r="H15" s="229"/>
      <c r="I15" s="81"/>
      <c r="J15" s="81"/>
      <c r="K15" s="229"/>
      <c r="L15" s="230"/>
      <c r="M15" s="230"/>
      <c r="N15" s="229"/>
      <c r="O15" s="81"/>
      <c r="P15" s="81"/>
      <c r="Q15" s="231"/>
    </row>
    <row r="16" spans="1:17" ht="17.25">
      <c r="A16" s="155">
        <f t="shared" si="0"/>
        <v>4</v>
      </c>
      <c r="B16" s="71" t="s">
        <v>80</v>
      </c>
      <c r="C16" s="66">
        <f>+'[1]A.1.7.'!C16*HV_gen</f>
        <v>43.906733698260005</v>
      </c>
      <c r="D16" s="63">
        <f>+'[1]A.1.7.'!D16*HV_gen</f>
        <v>44.62366193686</v>
      </c>
      <c r="E16" s="220">
        <f>+'[1]A.1.7.'!E16*HV_gen</f>
        <v>44.71583842468001</v>
      </c>
      <c r="F16" s="81"/>
      <c r="G16" s="81"/>
      <c r="H16" s="229"/>
      <c r="I16" s="81"/>
      <c r="J16" s="81"/>
      <c r="K16" s="229"/>
      <c r="L16" s="230"/>
      <c r="M16" s="230"/>
      <c r="N16" s="229"/>
      <c r="O16" s="81"/>
      <c r="P16" s="81"/>
      <c r="Q16" s="231"/>
    </row>
    <row r="17" spans="1:17" ht="15">
      <c r="A17" s="155">
        <f t="shared" si="0"/>
        <v>5</v>
      </c>
      <c r="B17" s="62" t="s">
        <v>12</v>
      </c>
      <c r="C17" s="66">
        <f>+'[1]A.1.7.'!C17*HV_gen</f>
        <v>19.85891220922</v>
      </c>
      <c r="D17" s="66">
        <f>+'[1]A.1.7.'!D17*HV_gen</f>
        <v>22.982670963120004</v>
      </c>
      <c r="E17" s="245">
        <f>+'[1]A.1.7.'!E17*HV_gen</f>
        <v>13.785505845080001</v>
      </c>
      <c r="F17" s="81"/>
      <c r="G17" s="81"/>
      <c r="H17" s="229"/>
      <c r="I17" s="81"/>
      <c r="J17" s="81"/>
      <c r="K17" s="229"/>
      <c r="L17" s="230"/>
      <c r="M17" s="230"/>
      <c r="N17" s="229"/>
      <c r="O17" s="81"/>
      <c r="P17" s="81"/>
      <c r="Q17" s="231"/>
    </row>
    <row r="18" spans="1:17" ht="15">
      <c r="A18" s="155">
        <f t="shared" si="0"/>
        <v>6</v>
      </c>
      <c r="B18" s="62" t="s">
        <v>13</v>
      </c>
      <c r="C18" s="66">
        <f>+'[1]A.1.7.'!C18*HV_gen</f>
        <v>0.39943144722000007</v>
      </c>
      <c r="D18" s="63">
        <f>+'[1]A.1.7.'!D18*HV_gen</f>
        <v>0.47112427108000005</v>
      </c>
      <c r="E18" s="220">
        <f>+'[1]A.1.7.'!E18*HV_gen</f>
        <v>0.512091599</v>
      </c>
      <c r="F18" s="81"/>
      <c r="G18" s="81"/>
      <c r="H18" s="229"/>
      <c r="I18" s="81"/>
      <c r="J18" s="81"/>
      <c r="K18" s="229"/>
      <c r="L18" s="230"/>
      <c r="M18" s="230"/>
      <c r="N18" s="229"/>
      <c r="O18" s="81"/>
      <c r="P18" s="81"/>
      <c r="Q18" s="231"/>
    </row>
    <row r="19" spans="1:17" ht="15">
      <c r="A19" s="155">
        <f t="shared" si="0"/>
        <v>7</v>
      </c>
      <c r="B19" s="62" t="s">
        <v>14</v>
      </c>
      <c r="C19" s="66">
        <f>+'[1]A.1.7.'!C19*HV_gen</f>
        <v>40.41426899308001</v>
      </c>
      <c r="D19" s="66">
        <f>+'[1]A.1.7.'!D19*HV_gen</f>
        <v>50.09280021418</v>
      </c>
      <c r="E19" s="245">
        <f>+'[1]A.1.7.'!E19*HV_gen</f>
        <v>37.925503821940005</v>
      </c>
      <c r="F19" s="81"/>
      <c r="G19" s="81"/>
      <c r="H19" s="229"/>
      <c r="I19" s="81"/>
      <c r="J19" s="81"/>
      <c r="K19" s="229"/>
      <c r="L19" s="230"/>
      <c r="M19" s="230"/>
      <c r="N19" s="229"/>
      <c r="O19" s="81"/>
      <c r="P19" s="81"/>
      <c r="Q19" s="231"/>
    </row>
    <row r="20" spans="1:17" ht="16.5">
      <c r="A20" s="155">
        <f t="shared" si="0"/>
        <v>8</v>
      </c>
      <c r="B20" s="71" t="s">
        <v>81</v>
      </c>
      <c r="C20" s="246">
        <f>+'[1]A.1.7.'!C20*HV_gen</f>
        <v>0</v>
      </c>
      <c r="D20" s="246">
        <f>+'[1]A.1.7.'!D20*HV_gen</f>
        <v>0</v>
      </c>
      <c r="E20" s="247">
        <f>+'[1]A.1.7.'!E20*HV_gen</f>
        <v>0</v>
      </c>
      <c r="F20" s="81"/>
      <c r="G20" s="81"/>
      <c r="H20" s="229"/>
      <c r="I20" s="81"/>
      <c r="J20" s="81"/>
      <c r="K20" s="229"/>
      <c r="L20" s="230"/>
      <c r="M20" s="230"/>
      <c r="N20" s="229"/>
      <c r="O20" s="81"/>
      <c r="P20" s="81"/>
      <c r="Q20" s="231"/>
    </row>
    <row r="21" spans="1:17" ht="15">
      <c r="A21" s="155">
        <f t="shared" si="0"/>
        <v>9</v>
      </c>
      <c r="B21" s="62" t="s">
        <v>16</v>
      </c>
      <c r="C21" s="66">
        <f>+'[1]A.1.7.'!C21*HV_gen</f>
        <v>5.465041544528001</v>
      </c>
      <c r="D21" s="63">
        <f>+'[1]A.1.7.'!D21*HV_gen</f>
        <v>6.122567157644</v>
      </c>
      <c r="E21" s="245">
        <f>+'[1]A.1.7.'!E21*HV_gen</f>
        <v>6.122567157644</v>
      </c>
      <c r="F21" s="81"/>
      <c r="G21" s="81"/>
      <c r="H21" s="229"/>
      <c r="I21" s="81"/>
      <c r="J21" s="81"/>
      <c r="K21" s="229"/>
      <c r="L21" s="230"/>
      <c r="M21" s="230"/>
      <c r="N21" s="229"/>
      <c r="O21" s="81"/>
      <c r="P21" s="81"/>
      <c r="Q21" s="231"/>
    </row>
    <row r="22" spans="1:17" ht="15">
      <c r="A22" s="155">
        <f t="shared" si="0"/>
        <v>10</v>
      </c>
      <c r="B22" s="62" t="s">
        <v>17</v>
      </c>
      <c r="C22" s="66">
        <f>+'[1]A.1.7.'!C22*HV_gen</f>
        <v>15.516375449700002</v>
      </c>
      <c r="D22" s="66">
        <f>+'[1]A.1.7.'!D22*HV_gen</f>
        <v>24.12975614488</v>
      </c>
      <c r="E22" s="245">
        <f>+'[1]A.1.7.'!E22*HV_gen</f>
        <v>22.4296120362</v>
      </c>
      <c r="F22" s="81"/>
      <c r="G22" s="81"/>
      <c r="H22" s="229"/>
      <c r="I22" s="81"/>
      <c r="J22" s="81"/>
      <c r="K22" s="229"/>
      <c r="L22" s="230"/>
      <c r="M22" s="230"/>
      <c r="N22" s="229"/>
      <c r="O22" s="81"/>
      <c r="P22" s="81"/>
      <c r="Q22" s="231"/>
    </row>
    <row r="23" spans="1:17" ht="15">
      <c r="A23" s="155">
        <f t="shared" si="0"/>
        <v>11</v>
      </c>
      <c r="B23" s="62" t="s">
        <v>18</v>
      </c>
      <c r="C23" s="66">
        <f>+'[1]A.1.7.'!C23*HV_gen</f>
        <v>0.9320067101800001</v>
      </c>
      <c r="D23" s="66">
        <f>+'[1]A.1.7.'!D23*HV_gen</f>
        <v>0.9832158700800001</v>
      </c>
      <c r="E23" s="245">
        <f>+'[1]A.1.7.'!E23*HV_gen</f>
        <v>1.54651662898</v>
      </c>
      <c r="F23" s="81"/>
      <c r="G23" s="81"/>
      <c r="H23" s="229"/>
      <c r="I23" s="81"/>
      <c r="J23" s="81"/>
      <c r="K23" s="229"/>
      <c r="L23" s="230"/>
      <c r="M23" s="230"/>
      <c r="N23" s="229"/>
      <c r="O23" s="81"/>
      <c r="P23" s="81"/>
      <c r="Q23" s="231"/>
    </row>
    <row r="24" spans="1:17" ht="15">
      <c r="A24" s="155">
        <f t="shared" si="0"/>
        <v>12</v>
      </c>
      <c r="B24" s="62" t="s">
        <v>19</v>
      </c>
      <c r="C24" s="63">
        <f>+'[1]A.1.7.'!C24*HV_gen</f>
        <v>1.4338564772000002</v>
      </c>
      <c r="D24" s="66">
        <f>+'[1]A.1.7.'!D24*HV_gen</f>
        <v>1.6284512848200001</v>
      </c>
      <c r="E24" s="245">
        <f>+'[1]A.1.7.'!E24*HV_gen</f>
        <v>2.6116671549</v>
      </c>
      <c r="F24" s="81"/>
      <c r="G24" s="81"/>
      <c r="H24" s="229"/>
      <c r="I24" s="81"/>
      <c r="J24" s="81"/>
      <c r="K24" s="229"/>
      <c r="L24" s="230"/>
      <c r="M24" s="230"/>
      <c r="N24" s="229"/>
      <c r="O24" s="81"/>
      <c r="P24" s="81"/>
      <c r="Q24" s="231"/>
    </row>
    <row r="25" spans="1:17" ht="15">
      <c r="A25" s="155">
        <f t="shared" si="0"/>
        <v>13</v>
      </c>
      <c r="B25" s="62" t="s">
        <v>20</v>
      </c>
      <c r="C25" s="66">
        <f>+'[1]A.1.7.'!C25*HV_gen</f>
        <v>14.471708587740002</v>
      </c>
      <c r="D25" s="66">
        <f>+'[1]A.1.7.'!D25*HV_gen</f>
        <v>24.990070031200002</v>
      </c>
      <c r="E25" s="245">
        <f>+'[1]A.1.7.'!E25*HV_gen</f>
        <v>26.761906963740003</v>
      </c>
      <c r="F25" s="81"/>
      <c r="G25" s="81"/>
      <c r="H25" s="229"/>
      <c r="I25" s="81"/>
      <c r="J25" s="81"/>
      <c r="K25" s="229"/>
      <c r="L25" s="230"/>
      <c r="M25" s="230"/>
      <c r="N25" s="229"/>
      <c r="O25" s="81"/>
      <c r="P25" s="81"/>
      <c r="Q25" s="231"/>
    </row>
    <row r="26" spans="1:17" ht="15">
      <c r="A26" s="155">
        <f t="shared" si="0"/>
        <v>14</v>
      </c>
      <c r="B26" s="62" t="s">
        <v>21</v>
      </c>
      <c r="C26" s="66">
        <f>+'[1]A.1.7.'!C26*HV_gen</f>
        <v>41.98126928602</v>
      </c>
      <c r="D26" s="66">
        <f>+'[1]A.1.7.'!D26*HV_gen</f>
        <v>31.288796698900004</v>
      </c>
      <c r="E26" s="245">
        <f>+'[1]A.1.7.'!E26*HV_gen</f>
        <v>30.561626628320003</v>
      </c>
      <c r="F26" s="81"/>
      <c r="G26" s="81"/>
      <c r="H26" s="229"/>
      <c r="I26" s="81"/>
      <c r="J26" s="81"/>
      <c r="K26" s="229"/>
      <c r="L26" s="230"/>
      <c r="M26" s="230"/>
      <c r="N26" s="229"/>
      <c r="O26" s="81"/>
      <c r="P26" s="81"/>
      <c r="Q26" s="231"/>
    </row>
    <row r="27" spans="1:17" ht="15">
      <c r="A27" s="155">
        <f t="shared" si="0"/>
        <v>15</v>
      </c>
      <c r="B27" s="62" t="s">
        <v>22</v>
      </c>
      <c r="C27" s="63">
        <f>+'[1]A.1.7.'!C27*HV_gen</f>
        <v>45.309864679520004</v>
      </c>
      <c r="D27" s="63">
        <f>+'[1]A.1.7.'!D27*HV_gen</f>
        <v>45.309864679520004</v>
      </c>
      <c r="E27" s="245">
        <f>+'[1]A.1.7.'!E27*HV_gen</f>
        <v>39.16476549152001</v>
      </c>
      <c r="F27" s="81"/>
      <c r="G27" s="81"/>
      <c r="H27" s="229"/>
      <c r="I27" s="81"/>
      <c r="J27" s="81"/>
      <c r="K27" s="229"/>
      <c r="L27" s="230"/>
      <c r="M27" s="230"/>
      <c r="N27" s="229"/>
      <c r="O27" s="81"/>
      <c r="P27" s="81"/>
      <c r="Q27" s="231"/>
    </row>
    <row r="28" spans="1:17" ht="15">
      <c r="A28" s="165"/>
      <c r="B28" s="166" t="s">
        <v>23</v>
      </c>
      <c r="C28" s="83">
        <f>SUM(C29:C33)</f>
        <v>999.0599841530601</v>
      </c>
      <c r="D28" s="69">
        <f>SUM(D29:D33)</f>
        <v>1135.14320567132</v>
      </c>
      <c r="E28" s="224">
        <f>SUM(E29:E33)</f>
        <v>974.7253913685801</v>
      </c>
      <c r="F28" s="234"/>
      <c r="G28" s="234"/>
      <c r="H28" s="235"/>
      <c r="I28" s="234"/>
      <c r="J28" s="234"/>
      <c r="K28" s="235"/>
      <c r="L28" s="236"/>
      <c r="M28" s="236"/>
      <c r="N28" s="235"/>
      <c r="O28" s="234"/>
      <c r="P28" s="234"/>
      <c r="Q28" s="237"/>
    </row>
    <row r="29" spans="1:17" ht="15">
      <c r="A29" s="155">
        <f>+A27+1</f>
        <v>16</v>
      </c>
      <c r="B29" s="156" t="s">
        <v>24</v>
      </c>
      <c r="C29" s="66">
        <f>+'[1]A.1.7.'!C29*HV_gen</f>
        <v>14.420499427840001</v>
      </c>
      <c r="D29" s="63">
        <f>+'[1]A.1.7.'!D29*HV_gen</f>
        <v>29.43502511052</v>
      </c>
      <c r="E29" s="220">
        <f>+'[1]A.1.7.'!E29*HV_gen</f>
        <v>29.619378086160005</v>
      </c>
      <c r="F29" s="81"/>
      <c r="G29" s="81"/>
      <c r="H29" s="229"/>
      <c r="I29" s="81"/>
      <c r="J29" s="81"/>
      <c r="K29" s="229"/>
      <c r="L29" s="230"/>
      <c r="M29" s="230"/>
      <c r="N29" s="229"/>
      <c r="O29" s="81"/>
      <c r="P29" s="81"/>
      <c r="Q29" s="231"/>
    </row>
    <row r="30" spans="1:17" ht="15">
      <c r="A30" s="155">
        <f>+A29+1</f>
        <v>17</v>
      </c>
      <c r="B30" s="156" t="s">
        <v>25</v>
      </c>
      <c r="C30" s="66">
        <f>+'[1]A.1.7.'!C30*HV_gen</f>
        <v>47.29678008364001</v>
      </c>
      <c r="D30" s="66">
        <f>+'[1]A.1.7.'!D30*HV_gen</f>
        <v>68.30277747462</v>
      </c>
      <c r="E30" s="220">
        <f>+'[1]A.1.7.'!E30*HV_gen</f>
        <v>61.491959207920004</v>
      </c>
      <c r="F30" s="81"/>
      <c r="G30" s="81"/>
      <c r="H30" s="229"/>
      <c r="I30" s="81"/>
      <c r="J30" s="81"/>
      <c r="K30" s="229"/>
      <c r="L30" s="230"/>
      <c r="M30" s="230"/>
      <c r="N30" s="229"/>
      <c r="O30" s="81"/>
      <c r="P30" s="81"/>
      <c r="Q30" s="231"/>
    </row>
    <row r="31" spans="1:17" ht="15">
      <c r="A31" s="155">
        <f>+A30+1</f>
        <v>18</v>
      </c>
      <c r="B31" s="156" t="s">
        <v>26</v>
      </c>
      <c r="C31" s="66">
        <f>+'[1]A.1.7.'!C31*HV_gen</f>
        <v>5.848086060580001</v>
      </c>
      <c r="D31" s="66">
        <f>+'[1]A.1.7.'!D31*HV_gen</f>
        <v>5.54083110118</v>
      </c>
      <c r="E31" s="245">
        <f>+'[1]A.1.7.'!E31*HV_gen</f>
        <v>3.3285953935000006</v>
      </c>
      <c r="F31" s="81"/>
      <c r="G31" s="81"/>
      <c r="H31" s="229"/>
      <c r="I31" s="81"/>
      <c r="J31" s="81"/>
      <c r="K31" s="229"/>
      <c r="L31" s="230"/>
      <c r="M31" s="230"/>
      <c r="N31" s="229"/>
      <c r="O31" s="81"/>
      <c r="P31" s="81"/>
      <c r="Q31" s="231"/>
    </row>
    <row r="32" spans="1:17" ht="15">
      <c r="A32" s="155">
        <f>+A31+1</f>
        <v>19</v>
      </c>
      <c r="B32" s="156" t="s">
        <v>71</v>
      </c>
      <c r="C32" s="66">
        <f>+'[1]A.1.7.'!C32*HV_gen</f>
        <v>0.512091599</v>
      </c>
      <c r="D32" s="63">
        <f>+'[1]A.1.7.'!D32*HV_gen</f>
        <v>0.512091599</v>
      </c>
      <c r="E32" s="220">
        <f>+'[1]A.1.7.'!E32*HV_gen</f>
        <v>0.512091599</v>
      </c>
      <c r="F32" s="81"/>
      <c r="G32" s="81"/>
      <c r="H32" s="229"/>
      <c r="I32" s="81"/>
      <c r="J32" s="81"/>
      <c r="K32" s="229"/>
      <c r="L32" s="230"/>
      <c r="M32" s="230"/>
      <c r="N32" s="229"/>
      <c r="O32" s="81"/>
      <c r="P32" s="81"/>
      <c r="Q32" s="231"/>
    </row>
    <row r="33" spans="1:17" ht="15">
      <c r="A33" s="155">
        <f>+A32+1</f>
        <v>20</v>
      </c>
      <c r="B33" s="156" t="s">
        <v>28</v>
      </c>
      <c r="C33" s="66">
        <f>+'[1]A.1.7.'!C33*HV_gen</f>
        <v>930.9825269820001</v>
      </c>
      <c r="D33" s="66">
        <f>+'[1]A.1.7.'!D33*HV_gen</f>
        <v>1031.352480386</v>
      </c>
      <c r="E33" s="245">
        <f>+'[1]A.1.7.'!E33*HV_gen</f>
        <v>879.773367082</v>
      </c>
      <c r="F33" s="81"/>
      <c r="G33" s="81"/>
      <c r="H33" s="229"/>
      <c r="I33" s="81"/>
      <c r="J33" s="81"/>
      <c r="K33" s="229"/>
      <c r="L33" s="230"/>
      <c r="M33" s="230"/>
      <c r="N33" s="229"/>
      <c r="O33" s="81"/>
      <c r="P33" s="81"/>
      <c r="Q33" s="231"/>
    </row>
    <row r="34" spans="1:17" ht="14.25">
      <c r="A34" s="165"/>
      <c r="B34" s="166" t="s">
        <v>29</v>
      </c>
      <c r="C34" s="69">
        <f>SUM(C35:C56)</f>
        <v>345.8256986366801</v>
      </c>
      <c r="D34" s="69">
        <f>SUM(D35:D56)</f>
        <v>329.52070212452</v>
      </c>
      <c r="E34" s="224">
        <f>SUM(E35:E56)</f>
        <v>277.94078790684404</v>
      </c>
      <c r="F34" s="234"/>
      <c r="G34" s="234"/>
      <c r="H34" s="235"/>
      <c r="I34" s="234"/>
      <c r="J34" s="234"/>
      <c r="K34" s="235"/>
      <c r="L34" s="236"/>
      <c r="M34" s="236"/>
      <c r="N34" s="235"/>
      <c r="O34" s="234"/>
      <c r="P34" s="234"/>
      <c r="Q34" s="237"/>
    </row>
    <row r="35" spans="1:17" ht="15">
      <c r="A35" s="155">
        <f>+A33+1</f>
        <v>21</v>
      </c>
      <c r="B35" s="71" t="s">
        <v>30</v>
      </c>
      <c r="C35" s="63">
        <f>+'[1]A.1.7.'!C35*HV_gen</f>
        <v>16.46886582384</v>
      </c>
      <c r="D35" s="63">
        <f>+'[1]A.1.7.'!D35*HV_gen</f>
        <v>16.46886582384</v>
      </c>
      <c r="E35" s="245">
        <f>+'[1]A.1.7.'!E35*HV_gen</f>
        <v>15.936290560880002</v>
      </c>
      <c r="F35" s="81"/>
      <c r="G35" s="81"/>
      <c r="H35" s="229"/>
      <c r="I35" s="81"/>
      <c r="J35" s="81"/>
      <c r="K35" s="229"/>
      <c r="L35" s="230"/>
      <c r="M35" s="230"/>
      <c r="N35" s="229"/>
      <c r="O35" s="81"/>
      <c r="P35" s="81"/>
      <c r="Q35" s="231"/>
    </row>
    <row r="36" spans="1:17" ht="16.5">
      <c r="A36" s="155">
        <f aca="true" t="shared" si="1" ref="A36:A51">+A35+1</f>
        <v>22</v>
      </c>
      <c r="B36" s="71" t="s">
        <v>82</v>
      </c>
      <c r="C36" s="246">
        <f>+'[1]A.1.7.'!C36*HV_gen</f>
        <v>0</v>
      </c>
      <c r="D36" s="246">
        <f>+'[1]A.1.7.'!D36*HV_gen</f>
        <v>0</v>
      </c>
      <c r="E36" s="247">
        <f>+'[1]A.1.7.'!E36*HV_gen</f>
        <v>0</v>
      </c>
      <c r="F36" s="81"/>
      <c r="G36" s="81"/>
      <c r="H36" s="229"/>
      <c r="I36" s="81"/>
      <c r="J36" s="81"/>
      <c r="K36" s="229"/>
      <c r="L36" s="230"/>
      <c r="M36" s="230"/>
      <c r="N36" s="229"/>
      <c r="O36" s="81"/>
      <c r="P36" s="81"/>
      <c r="Q36" s="231"/>
    </row>
    <row r="37" spans="1:17" ht="15">
      <c r="A37" s="155">
        <f t="shared" si="1"/>
        <v>23</v>
      </c>
      <c r="B37" s="62" t="s">
        <v>32</v>
      </c>
      <c r="C37" s="66">
        <f>+'[1]A.1.7.'!C37*HV_gen</f>
        <v>8.62362252716</v>
      </c>
      <c r="D37" s="66">
        <f>+'[1]A.1.7.'!D37*HV_gen</f>
        <v>18.11780077262</v>
      </c>
      <c r="E37" s="245">
        <f>+'[1]A.1.7.'!E37*HV_gen</f>
        <v>15.577826441580001</v>
      </c>
      <c r="F37" s="81"/>
      <c r="G37" s="81"/>
      <c r="H37" s="229"/>
      <c r="I37" s="81"/>
      <c r="J37" s="81"/>
      <c r="K37" s="229"/>
      <c r="L37" s="230"/>
      <c r="M37" s="230"/>
      <c r="N37" s="229"/>
      <c r="O37" s="81"/>
      <c r="P37" s="81"/>
      <c r="Q37" s="231"/>
    </row>
    <row r="38" spans="1:17" ht="16.5">
      <c r="A38" s="155">
        <f t="shared" si="1"/>
        <v>24</v>
      </c>
      <c r="B38" s="71" t="s">
        <v>83</v>
      </c>
      <c r="C38" s="246">
        <f>+'[1]A.1.7.'!C38*HV_gen</f>
        <v>0</v>
      </c>
      <c r="D38" s="246">
        <f>+'[1]A.1.7.'!D38*HV_gen</f>
        <v>0</v>
      </c>
      <c r="E38" s="247">
        <f>+'[1]A.1.7.'!E38*HV_gen</f>
        <v>0</v>
      </c>
      <c r="F38" s="81"/>
      <c r="G38" s="81"/>
      <c r="H38" s="229"/>
      <c r="I38" s="81"/>
      <c r="J38" s="81"/>
      <c r="K38" s="229"/>
      <c r="L38" s="230"/>
      <c r="M38" s="230"/>
      <c r="N38" s="229"/>
      <c r="O38" s="81"/>
      <c r="P38" s="81"/>
      <c r="Q38" s="231"/>
    </row>
    <row r="39" spans="1:17" ht="15">
      <c r="A39" s="238">
        <f t="shared" si="1"/>
        <v>25</v>
      </c>
      <c r="B39" s="85" t="s">
        <v>34</v>
      </c>
      <c r="C39" s="66">
        <f>+'[1]A.1.7.'!C39*HV_gen</f>
        <v>0.21507847158</v>
      </c>
      <c r="D39" s="66">
        <f>+'[1]A.1.7.'!D39*HV_gen</f>
        <v>0.23556213554000002</v>
      </c>
      <c r="E39" s="245">
        <f>+'[1]A.1.7.'!E39*HV_gen</f>
        <v>0.21303010518400003</v>
      </c>
      <c r="F39" s="81"/>
      <c r="G39" s="81"/>
      <c r="H39" s="229"/>
      <c r="I39" s="81"/>
      <c r="J39" s="81"/>
      <c r="K39" s="229"/>
      <c r="L39" s="230"/>
      <c r="M39" s="230"/>
      <c r="N39" s="229"/>
      <c r="O39" s="81"/>
      <c r="P39" s="81"/>
      <c r="Q39" s="231"/>
    </row>
    <row r="40" spans="1:17" ht="17.25">
      <c r="A40" s="238">
        <f t="shared" si="1"/>
        <v>26</v>
      </c>
      <c r="B40" s="86" t="s">
        <v>84</v>
      </c>
      <c r="C40" s="63">
        <f>+'[1]A.1.7.'!C40*HV_gen</f>
        <v>18.066591612720003</v>
      </c>
      <c r="D40" s="66">
        <f>+'[1]A.1.7.'!D40*HV_gen</f>
        <v>14.154211796360002</v>
      </c>
      <c r="E40" s="245">
        <f>+'[1]A.1.7.'!E40*HV_gen</f>
        <v>18.250944588360003</v>
      </c>
      <c r="F40" s="81"/>
      <c r="G40" s="81"/>
      <c r="H40" s="229"/>
      <c r="I40" s="81"/>
      <c r="J40" s="81"/>
      <c r="K40" s="229"/>
      <c r="L40" s="230"/>
      <c r="M40" s="230"/>
      <c r="N40" s="229"/>
      <c r="O40" s="81"/>
      <c r="P40" s="81"/>
      <c r="Q40" s="231"/>
    </row>
    <row r="41" spans="1:17" ht="16.5">
      <c r="A41" s="238">
        <f t="shared" si="1"/>
        <v>27</v>
      </c>
      <c r="B41" s="86" t="s">
        <v>85</v>
      </c>
      <c r="C41" s="246">
        <f>+'[1]A.1.7.'!C41*HV_gen</f>
        <v>0</v>
      </c>
      <c r="D41" s="246">
        <f>+'[1]A.1.7.'!D41*HV_gen</f>
        <v>0</v>
      </c>
      <c r="E41" s="247">
        <f>+'[1]A.1.7.'!E41*HV_gen</f>
        <v>0</v>
      </c>
      <c r="F41" s="81"/>
      <c r="G41" s="81"/>
      <c r="H41" s="229"/>
      <c r="I41" s="81"/>
      <c r="J41" s="81"/>
      <c r="K41" s="229"/>
      <c r="L41" s="230"/>
      <c r="M41" s="230"/>
      <c r="N41" s="229"/>
      <c r="O41" s="81"/>
      <c r="P41" s="81"/>
      <c r="Q41" s="231"/>
    </row>
    <row r="42" spans="1:17" ht="16.5">
      <c r="A42" s="238">
        <f t="shared" si="1"/>
        <v>28</v>
      </c>
      <c r="B42" s="86" t="s">
        <v>86</v>
      </c>
      <c r="C42" s="246">
        <f>+'[1]A.1.7.'!C42*HV_gen</f>
        <v>0</v>
      </c>
      <c r="D42" s="246">
        <f>+'[1]A.1.7.'!D42*HV_gen</f>
        <v>0</v>
      </c>
      <c r="E42" s="247">
        <f>+'[1]A.1.7.'!E42*HV_gen</f>
        <v>0</v>
      </c>
      <c r="F42" s="81"/>
      <c r="G42" s="81"/>
      <c r="H42" s="229"/>
      <c r="I42" s="81"/>
      <c r="J42" s="81"/>
      <c r="K42" s="229"/>
      <c r="L42" s="230"/>
      <c r="M42" s="230"/>
      <c r="N42" s="229"/>
      <c r="O42" s="81"/>
      <c r="P42" s="81"/>
      <c r="Q42" s="231"/>
    </row>
    <row r="43" spans="1:17" ht="15">
      <c r="A43" s="238">
        <f t="shared" si="1"/>
        <v>29</v>
      </c>
      <c r="B43" s="85" t="s">
        <v>38</v>
      </c>
      <c r="C43" s="66">
        <f>+'[1]A.1.7.'!C43*HV_gen</f>
        <v>26.24981536474</v>
      </c>
      <c r="D43" s="66">
        <f>+'[1]A.1.7.'!D43*HV_gen</f>
        <v>31.329764026820005</v>
      </c>
      <c r="E43" s="245">
        <f>+'[1]A.1.7.'!E43*HV_gen</f>
        <v>26.004011397220005</v>
      </c>
      <c r="F43" s="81"/>
      <c r="G43" s="81"/>
      <c r="H43" s="229"/>
      <c r="I43" s="81"/>
      <c r="J43" s="81"/>
      <c r="K43" s="229"/>
      <c r="L43" s="230"/>
      <c r="M43" s="230"/>
      <c r="N43" s="229"/>
      <c r="O43" s="81"/>
      <c r="P43" s="81"/>
      <c r="Q43" s="231"/>
    </row>
    <row r="44" spans="1:17" ht="14.25">
      <c r="A44" s="238">
        <f t="shared" si="1"/>
        <v>30</v>
      </c>
      <c r="B44" s="85" t="s">
        <v>39</v>
      </c>
      <c r="C44" s="246">
        <f>+'[1]A.1.7.'!C44*HV_gen</f>
        <v>0</v>
      </c>
      <c r="D44" s="246">
        <f>+'[1]A.1.7.'!D44*HV_gen</f>
        <v>0</v>
      </c>
      <c r="E44" s="247">
        <f>+'[1]A.1.7.'!E44*HV_gen</f>
        <v>0</v>
      </c>
      <c r="F44" s="81"/>
      <c r="G44" s="81"/>
      <c r="H44" s="229"/>
      <c r="I44" s="81"/>
      <c r="J44" s="81"/>
      <c r="K44" s="229"/>
      <c r="L44" s="230"/>
      <c r="M44" s="230"/>
      <c r="N44" s="229"/>
      <c r="O44" s="81"/>
      <c r="P44" s="81"/>
      <c r="Q44" s="231"/>
    </row>
    <row r="45" spans="1:17" ht="15">
      <c r="A45" s="238">
        <f t="shared" si="1"/>
        <v>31</v>
      </c>
      <c r="B45" s="85" t="s">
        <v>40</v>
      </c>
      <c r="C45" s="66">
        <f>+'[1]A.1.7.'!C45*HV_gen</f>
        <v>0.11266015178000001</v>
      </c>
      <c r="D45" s="63">
        <f>+'[1]A.1.7.'!D45*HV_gen</f>
        <v>0.11266015178000001</v>
      </c>
      <c r="E45" s="245">
        <f>+'[1]A.1.7.'!E45*HV_gen</f>
        <v>0.13314381574</v>
      </c>
      <c r="F45" s="81"/>
      <c r="G45" s="81"/>
      <c r="H45" s="229"/>
      <c r="I45" s="81"/>
      <c r="J45" s="81"/>
      <c r="K45" s="229"/>
      <c r="L45" s="230"/>
      <c r="M45" s="230"/>
      <c r="N45" s="229"/>
      <c r="O45" s="81"/>
      <c r="P45" s="81"/>
      <c r="Q45" s="231"/>
    </row>
    <row r="46" spans="1:17" ht="16.5">
      <c r="A46" s="238">
        <f t="shared" si="1"/>
        <v>32</v>
      </c>
      <c r="B46" s="86" t="s">
        <v>87</v>
      </c>
      <c r="C46" s="246">
        <f>+'[1]A.1.7.'!C46*HV_gen</f>
        <v>0</v>
      </c>
      <c r="D46" s="246">
        <f>+'[1]A.1.7.'!D46*HV_gen</f>
        <v>0</v>
      </c>
      <c r="E46" s="247">
        <f>+'[1]A.1.7.'!E46*HV_gen</f>
        <v>0</v>
      </c>
      <c r="F46" s="81"/>
      <c r="G46" s="81"/>
      <c r="H46" s="229"/>
      <c r="I46" s="81"/>
      <c r="J46" s="81"/>
      <c r="K46" s="229"/>
      <c r="L46" s="230"/>
      <c r="M46" s="230"/>
      <c r="N46" s="229"/>
      <c r="O46" s="81"/>
      <c r="P46" s="81"/>
      <c r="Q46" s="231"/>
    </row>
    <row r="47" spans="1:17" ht="16.5">
      <c r="A47" s="238">
        <f t="shared" si="1"/>
        <v>33</v>
      </c>
      <c r="B47" s="86" t="s">
        <v>88</v>
      </c>
      <c r="C47" s="246">
        <f>+'[1]A.1.7.'!C47*HV_gen</f>
        <v>0</v>
      </c>
      <c r="D47" s="246">
        <f>+'[1]A.1.7.'!D47*HV_gen</f>
        <v>0</v>
      </c>
      <c r="E47" s="247">
        <f>+'[1]A.1.7.'!E47*HV_gen</f>
        <v>0</v>
      </c>
      <c r="F47" s="81"/>
      <c r="G47" s="81"/>
      <c r="H47" s="229"/>
      <c r="I47" s="81"/>
      <c r="J47" s="81"/>
      <c r="K47" s="229"/>
      <c r="L47" s="230"/>
      <c r="M47" s="230"/>
      <c r="N47" s="229"/>
      <c r="O47" s="81"/>
      <c r="P47" s="81"/>
      <c r="Q47" s="231"/>
    </row>
    <row r="48" spans="1:17" ht="14.25">
      <c r="A48" s="238">
        <f t="shared" si="1"/>
        <v>34</v>
      </c>
      <c r="B48" s="85" t="s">
        <v>43</v>
      </c>
      <c r="C48" s="246">
        <f>+'[1]A.1.7.'!C48*HV_gen</f>
        <v>0</v>
      </c>
      <c r="D48" s="246">
        <f>+'[1]A.1.7.'!D48*HV_gen</f>
        <v>0</v>
      </c>
      <c r="E48" s="247">
        <f>+'[1]A.1.7.'!E48*HV_gen</f>
        <v>0</v>
      </c>
      <c r="F48" s="81"/>
      <c r="G48" s="81"/>
      <c r="H48" s="229"/>
      <c r="I48" s="81"/>
      <c r="J48" s="81"/>
      <c r="K48" s="229"/>
      <c r="L48" s="230"/>
      <c r="M48" s="230"/>
      <c r="N48" s="229"/>
      <c r="O48" s="81"/>
      <c r="P48" s="81"/>
      <c r="Q48" s="231"/>
    </row>
    <row r="49" spans="1:17" ht="15">
      <c r="A49" s="238">
        <f t="shared" si="1"/>
        <v>35</v>
      </c>
      <c r="B49" s="85" t="s">
        <v>44</v>
      </c>
      <c r="C49" s="66">
        <f>+'[1]A.1.7.'!C49*HV_gen</f>
        <v>6.093890028100001</v>
      </c>
      <c r="D49" s="66">
        <f>+'[1]A.1.7.'!D49*HV_gen</f>
        <v>8.98208664646</v>
      </c>
      <c r="E49" s="245">
        <f>+'[1]A.1.7.'!E49*HV_gen</f>
        <v>9.412243589620001</v>
      </c>
      <c r="F49" s="81"/>
      <c r="G49" s="81"/>
      <c r="H49" s="229"/>
      <c r="I49" s="81"/>
      <c r="J49" s="81"/>
      <c r="K49" s="229"/>
      <c r="L49" s="230"/>
      <c r="M49" s="230"/>
      <c r="N49" s="229"/>
      <c r="O49" s="81"/>
      <c r="P49" s="81"/>
      <c r="Q49" s="231"/>
    </row>
    <row r="50" spans="1:17" ht="15">
      <c r="A50" s="238">
        <f t="shared" si="1"/>
        <v>36</v>
      </c>
      <c r="B50" s="85" t="s">
        <v>45</v>
      </c>
      <c r="C50" s="66">
        <f>+'[1]A.1.7.'!C50*HV_gen</f>
        <v>19.510689921900003</v>
      </c>
      <c r="D50" s="66">
        <f>+'[1]A.1.7.'!D50*HV_gen</f>
        <v>35.948830249800004</v>
      </c>
      <c r="E50" s="245">
        <f>+'[1]A.1.7.'!E50*HV_gen</f>
        <v>22.777834323520004</v>
      </c>
      <c r="F50" s="81"/>
      <c r="G50" s="81"/>
      <c r="H50" s="229"/>
      <c r="I50" s="81"/>
      <c r="J50" s="81"/>
      <c r="K50" s="229"/>
      <c r="L50" s="230"/>
      <c r="M50" s="230"/>
      <c r="N50" s="229"/>
      <c r="O50" s="81"/>
      <c r="P50" s="81"/>
      <c r="Q50" s="231"/>
    </row>
    <row r="51" spans="1:17" ht="15">
      <c r="A51" s="238">
        <f t="shared" si="1"/>
        <v>37</v>
      </c>
      <c r="B51" s="85" t="s">
        <v>46</v>
      </c>
      <c r="C51" s="66">
        <f>+'[1]A.1.7.'!C51*HV_gen</f>
        <v>41.950543790080005</v>
      </c>
      <c r="D51" s="63">
        <f>+'[1]A.1.7.'!D51*HV_gen</f>
        <v>46.794930316620004</v>
      </c>
      <c r="E51" s="245">
        <f>+'[1]A.1.7.'!E51*HV_gen</f>
        <v>26.413684676420004</v>
      </c>
      <c r="F51" s="81"/>
      <c r="G51" s="81"/>
      <c r="H51" s="229"/>
      <c r="I51" s="81"/>
      <c r="J51" s="81"/>
      <c r="K51" s="229"/>
      <c r="L51" s="230"/>
      <c r="M51" s="230"/>
      <c r="N51" s="229"/>
      <c r="O51" s="81"/>
      <c r="P51" s="81"/>
      <c r="Q51" s="231"/>
    </row>
    <row r="52" spans="1:17" ht="17.25">
      <c r="A52" s="238">
        <f>+A51+1</f>
        <v>38</v>
      </c>
      <c r="B52" s="86" t="s">
        <v>89</v>
      </c>
      <c r="C52" s="66">
        <f>+'[1]A.1.7.'!C52*HV_gen</f>
        <v>31.544842498400005</v>
      </c>
      <c r="D52" s="66">
        <f>+'[1]A.1.7.'!D52*HV_gen</f>
        <v>42.82109950838</v>
      </c>
      <c r="E52" s="245">
        <f>+'[1]A.1.7.'!E52*HV_gen</f>
        <v>33.89022202182</v>
      </c>
      <c r="F52" s="81"/>
      <c r="G52" s="81"/>
      <c r="H52" s="229"/>
      <c r="I52" s="81"/>
      <c r="J52" s="81"/>
      <c r="K52" s="229"/>
      <c r="L52" s="230"/>
      <c r="M52" s="230"/>
      <c r="N52" s="229"/>
      <c r="O52" s="81"/>
      <c r="P52" s="81"/>
      <c r="Q52" s="231"/>
    </row>
    <row r="53" spans="1:17" ht="16.5">
      <c r="A53" s="238">
        <f>+A52+1</f>
        <v>39</v>
      </c>
      <c r="B53" s="86" t="s">
        <v>90</v>
      </c>
      <c r="C53" s="246">
        <f>+'[1]A.1.7.'!C53*HV_gen</f>
        <v>0</v>
      </c>
      <c r="D53" s="246">
        <f>+'[1]A.1.7.'!D53*HV_gen</f>
        <v>0</v>
      </c>
      <c r="E53" s="247">
        <f>+'[1]A.1.7.'!E53*HV_gen</f>
        <v>0</v>
      </c>
      <c r="F53" s="81"/>
      <c r="G53" s="81"/>
      <c r="H53" s="229"/>
      <c r="I53" s="81"/>
      <c r="J53" s="81"/>
      <c r="K53" s="229"/>
      <c r="L53" s="230"/>
      <c r="M53" s="230"/>
      <c r="N53" s="229"/>
      <c r="O53" s="81"/>
      <c r="P53" s="81"/>
      <c r="Q53" s="231"/>
    </row>
    <row r="54" spans="1:17" ht="16.5">
      <c r="A54" s="238">
        <f>+A53+1</f>
        <v>40</v>
      </c>
      <c r="B54" s="86" t="s">
        <v>91</v>
      </c>
      <c r="C54" s="246">
        <f>+'[1]A.1.7.'!C54*HV_gen</f>
        <v>0</v>
      </c>
      <c r="D54" s="246">
        <f>+'[1]A.1.7.'!D54*HV_gen</f>
        <v>0</v>
      </c>
      <c r="E54" s="247">
        <f>+'[1]A.1.7.'!E54*HV_gen</f>
        <v>0</v>
      </c>
      <c r="F54" s="81"/>
      <c r="G54" s="81"/>
      <c r="H54" s="229"/>
      <c r="I54" s="81"/>
      <c r="J54" s="81"/>
      <c r="K54" s="229"/>
      <c r="L54" s="230"/>
      <c r="M54" s="230"/>
      <c r="N54" s="229"/>
      <c r="O54" s="81"/>
      <c r="P54" s="81"/>
      <c r="Q54" s="231"/>
    </row>
    <row r="55" spans="1:17" ht="15">
      <c r="A55" s="238">
        <f>+A54+1</f>
        <v>41</v>
      </c>
      <c r="B55" s="85" t="s">
        <v>50</v>
      </c>
      <c r="C55" s="66">
        <f>+'[1]A.1.7.'!C55*HV_gen</f>
        <v>9.524903741400001</v>
      </c>
      <c r="D55" s="66">
        <f>+'[1]A.1.7.'!D55*HV_gen</f>
        <v>8.603138863200002</v>
      </c>
      <c r="E55" s="245">
        <f>+'[1]A.1.7.'!E55*HV_gen</f>
        <v>9.002570310420001</v>
      </c>
      <c r="F55" s="81"/>
      <c r="G55" s="81"/>
      <c r="H55" s="229"/>
      <c r="I55" s="81"/>
      <c r="J55" s="81"/>
      <c r="K55" s="229"/>
      <c r="L55" s="230"/>
      <c r="M55" s="230"/>
      <c r="N55" s="229"/>
      <c r="O55" s="81"/>
      <c r="P55" s="81"/>
      <c r="Q55" s="231"/>
    </row>
    <row r="56" spans="1:17" ht="15.75" thickBot="1">
      <c r="A56" s="239">
        <f>+A55+1</f>
        <v>42</v>
      </c>
      <c r="B56" s="88" t="s">
        <v>51</v>
      </c>
      <c r="C56" s="248">
        <f>+'[1]A.1.7.'!C56*HV_gen</f>
        <v>167.46419470498003</v>
      </c>
      <c r="D56" s="248">
        <f>+'[1]A.1.7.'!D56*HV_gen</f>
        <v>105.9517518331</v>
      </c>
      <c r="E56" s="249">
        <f>+'[1]A.1.7.'!E56*HV_gen</f>
        <v>100.32898607608001</v>
      </c>
      <c r="F56" s="241"/>
      <c r="G56" s="241"/>
      <c r="H56" s="242"/>
      <c r="I56" s="241"/>
      <c r="J56" s="241"/>
      <c r="K56" s="242"/>
      <c r="L56" s="243"/>
      <c r="M56" s="243"/>
      <c r="N56" s="242"/>
      <c r="O56" s="241"/>
      <c r="P56" s="241"/>
      <c r="Q56" s="244"/>
    </row>
    <row r="58" ht="16.5">
      <c r="A58" s="92" t="s">
        <v>92</v>
      </c>
    </row>
    <row r="59" ht="16.5">
      <c r="A59" s="92" t="s">
        <v>93</v>
      </c>
    </row>
    <row r="60" ht="16.5">
      <c r="A60" s="92" t="s">
        <v>94</v>
      </c>
    </row>
    <row r="61" ht="16.5">
      <c r="A61" s="92" t="s">
        <v>95</v>
      </c>
    </row>
    <row r="62" ht="16.5">
      <c r="A62" s="92" t="s">
        <v>96</v>
      </c>
    </row>
    <row r="63" ht="16.5">
      <c r="A63" s="92" t="s">
        <v>97</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FAO</cp:lastModifiedBy>
  <cp:lastPrinted>1999-01-26T14:47:48Z</cp:lastPrinted>
  <dcterms:created xsi:type="dcterms:W3CDTF">1999-01-26T14:26:12Z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