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7"/>
  </bookViews>
  <sheets>
    <sheet name="A.3.1" sheetId="1" r:id="rId1"/>
    <sheet name="A.3.2" sheetId="2" r:id="rId2"/>
    <sheet name="A..3.3" sheetId="3" r:id="rId3"/>
    <sheet name="A.3.4" sheetId="4" r:id="rId4"/>
    <sheet name="A.3.5" sheetId="5" r:id="rId5"/>
    <sheet name="A.3.6" sheetId="6" r:id="rId6"/>
    <sheet name="A.3.7" sheetId="7" r:id="rId7"/>
    <sheet name="A.3.8" sheetId="8" r:id="rId8"/>
  </sheets>
  <externalReferences>
    <externalReference r:id="rId11"/>
  </externalReferences>
  <definedNames>
    <definedName name="HV__gen">'[1]units.1000m3.PJ'!$G$11</definedName>
  </definedNames>
  <calcPr fullCalcOnLoad="1"/>
</workbook>
</file>

<file path=xl/sharedStrings.xml><?xml version="1.0" encoding="utf-8"?>
<sst xmlns="http://schemas.openxmlformats.org/spreadsheetml/2006/main" count="498" uniqueCount="99">
  <si>
    <t>OECD + Europe</t>
  </si>
  <si>
    <t>Total Europe</t>
  </si>
  <si>
    <t>Total OECD</t>
  </si>
  <si>
    <t>EU-12</t>
  </si>
  <si>
    <t>EU-15</t>
  </si>
  <si>
    <t>OECD-non-Europe</t>
  </si>
  <si>
    <t>Europe-non-EU</t>
  </si>
  <si>
    <t>EU</t>
  </si>
  <si>
    <t>Belgium</t>
  </si>
  <si>
    <t>Denmark</t>
  </si>
  <si>
    <t>France</t>
  </si>
  <si>
    <t>Germany</t>
  </si>
  <si>
    <t>Greece</t>
  </si>
  <si>
    <t>Ireland</t>
  </si>
  <si>
    <t>Italy</t>
  </si>
  <si>
    <t>Luxembourg</t>
  </si>
  <si>
    <t xml:space="preserve">Portugal </t>
  </si>
  <si>
    <t>Spain</t>
  </si>
  <si>
    <t>the Netherlands</t>
  </si>
  <si>
    <t>United Kingdom</t>
  </si>
  <si>
    <t>Finland</t>
  </si>
  <si>
    <t>OECD - non Europe</t>
  </si>
  <si>
    <t>Australia</t>
  </si>
  <si>
    <t>Canada</t>
  </si>
  <si>
    <t>Japan</t>
  </si>
  <si>
    <t>new-Zealand</t>
  </si>
  <si>
    <t>United-states</t>
  </si>
  <si>
    <t>Europe-non EU</t>
  </si>
  <si>
    <t>Albania</t>
  </si>
  <si>
    <t>Bosnia &amp; Herzegovina</t>
  </si>
  <si>
    <t>Bulgaria</t>
  </si>
  <si>
    <t>Croatia</t>
  </si>
  <si>
    <t>Cyprus</t>
  </si>
  <si>
    <t>Czech republic</t>
  </si>
  <si>
    <t>Estonia</t>
  </si>
  <si>
    <t>FYR Macedonia</t>
  </si>
  <si>
    <t>Hungary</t>
  </si>
  <si>
    <t>Iceland</t>
  </si>
  <si>
    <t>Israel</t>
  </si>
  <si>
    <t>Latvia</t>
  </si>
  <si>
    <t>Lithuania</t>
  </si>
  <si>
    <t>Malta</t>
  </si>
  <si>
    <t>Norway</t>
  </si>
  <si>
    <t>Poland</t>
  </si>
  <si>
    <t>Romania</t>
  </si>
  <si>
    <t>Serbia &amp; Montenegro</t>
  </si>
  <si>
    <t>Slovakia</t>
  </si>
  <si>
    <t>Slovenia</t>
  </si>
  <si>
    <t>Switzerland</t>
  </si>
  <si>
    <t>Turkey</t>
  </si>
  <si>
    <t>MSW is excluded. By far the largest past of this category represents wood and wood waste [Roubanis, 1996].</t>
  </si>
  <si>
    <t>anaerobic fermentation and biofuels production. However, it can be expected again that wood will dominate the other fuel types.</t>
  </si>
  <si>
    <t>Danmark</t>
  </si>
  <si>
    <t>Total wood energy</t>
  </si>
  <si>
    <t>Woodfuels</t>
  </si>
  <si>
    <t>Wood derived fuels</t>
  </si>
  <si>
    <t>Direct forest-woodfuels</t>
  </si>
  <si>
    <t>Indirect forest-woodfuels</t>
  </si>
  <si>
    <t>Black liquor</t>
  </si>
  <si>
    <t>Total direct forest-woodfuels</t>
  </si>
  <si>
    <t>Inventoried</t>
  </si>
  <si>
    <t>Non-inventoried</t>
  </si>
  <si>
    <t>Total indirect forest woodfuels</t>
  </si>
  <si>
    <t>Industrial residues</t>
  </si>
  <si>
    <t>Recovered products</t>
  </si>
  <si>
    <t>OECD +Europe</t>
  </si>
  <si>
    <t>Table A.3.6. Consumption of energy from different types of wood from Eurostat [PJ]</t>
  </si>
  <si>
    <t>Total sectors</t>
  </si>
  <si>
    <t>Households</t>
  </si>
  <si>
    <t>Others</t>
  </si>
  <si>
    <t>OECD+Europe</t>
  </si>
  <si>
    <r>
      <t>Table A.3.1. Total wood energy consumption from Eurostat; [1000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]</t>
    </r>
    <r>
      <rPr>
        <b/>
        <vertAlign val="superscript"/>
        <sz val="11"/>
        <rFont val="Arial"/>
        <family val="2"/>
      </rPr>
      <t>a</t>
    </r>
  </si>
  <si>
    <r>
      <t>Austria</t>
    </r>
    <r>
      <rPr>
        <vertAlign val="superscript"/>
        <sz val="11"/>
        <rFont val="Arial"/>
        <family val="2"/>
      </rPr>
      <t>b</t>
    </r>
  </si>
  <si>
    <r>
      <t>Sweden</t>
    </r>
    <r>
      <rPr>
        <vertAlign val="superscript"/>
        <sz val="11"/>
        <rFont val="Arial"/>
        <family val="2"/>
      </rPr>
      <t>b</t>
    </r>
  </si>
  <si>
    <r>
      <t>a</t>
    </r>
    <r>
      <rPr>
        <sz val="11"/>
        <rFont val="Arial"/>
        <family val="2"/>
      </rPr>
      <t>The figures could include more than wood energy alone, since they refer to the category "wood/wood-waste/other solid waste"; however, only organic materials are included.</t>
    </r>
  </si>
  <si>
    <r>
      <t>b</t>
    </r>
    <r>
      <rPr>
        <sz val="11"/>
        <rFont val="Arial"/>
        <family val="2"/>
      </rPr>
      <t>No disaggregated information was available on these countries. The figures presented are an estimation for the total biomass/waste resource, including MSW,</t>
    </r>
  </si>
  <si>
    <r>
      <t>Table A.3.2. Total wood energy consumption as a percentage of total removals from Eurostat; [%]</t>
    </r>
    <r>
      <rPr>
        <b/>
        <vertAlign val="superscript"/>
        <sz val="11"/>
        <rFont val="Arial"/>
        <family val="2"/>
      </rPr>
      <t>c</t>
    </r>
  </si>
  <si>
    <r>
      <t>Belgium</t>
    </r>
    <r>
      <rPr>
        <vertAlign val="superscript"/>
        <sz val="11"/>
        <rFont val="Arial"/>
        <family val="2"/>
      </rPr>
      <t>a</t>
    </r>
  </si>
  <si>
    <r>
      <t>Germany</t>
    </r>
    <r>
      <rPr>
        <vertAlign val="superscript"/>
        <sz val="11"/>
        <rFont val="Arial"/>
        <family val="2"/>
      </rPr>
      <t>b</t>
    </r>
  </si>
  <si>
    <r>
      <t>Luxembourg</t>
    </r>
    <r>
      <rPr>
        <vertAlign val="superscript"/>
        <sz val="11"/>
        <rFont val="Arial"/>
        <family val="2"/>
      </rPr>
      <t>a</t>
    </r>
  </si>
  <si>
    <r>
      <t>Austria</t>
    </r>
    <r>
      <rPr>
        <vertAlign val="superscript"/>
        <sz val="11"/>
        <rFont val="Arial"/>
        <family val="2"/>
      </rPr>
      <t>d</t>
    </r>
  </si>
  <si>
    <r>
      <t>Sweden</t>
    </r>
    <r>
      <rPr>
        <vertAlign val="superscript"/>
        <sz val="11"/>
        <rFont val="Arial"/>
        <family val="2"/>
      </rPr>
      <t>d</t>
    </r>
  </si>
  <si>
    <r>
      <t>a</t>
    </r>
    <r>
      <rPr>
        <sz val="11"/>
        <rFont val="Arial"/>
        <family val="2"/>
      </rPr>
      <t>Total removals data for "Belgium" and "Luxembourg" are presented under "Belgium"</t>
    </r>
  </si>
  <si>
    <r>
      <t>b</t>
    </r>
    <r>
      <rPr>
        <sz val="11"/>
        <rFont val="Arial"/>
        <family val="2"/>
      </rPr>
      <t>Original data on removals from West and East Germany up to 1990 have been added</t>
    </r>
  </si>
  <si>
    <r>
      <t>c</t>
    </r>
    <r>
      <rPr>
        <sz val="11"/>
        <rFont val="Arial"/>
        <family val="2"/>
      </rPr>
      <t>The figures could include more than wood energy alone, since they refer to the category "wood/wood-waste/other solid waste"; however, only organic materials are included.</t>
    </r>
  </si>
  <si>
    <r>
      <t>d</t>
    </r>
    <r>
      <rPr>
        <sz val="11"/>
        <rFont val="Arial"/>
        <family val="2"/>
      </rPr>
      <t>No disaggregated information was available on these countries. The figures presented are an estimation for the total biomass/waste resource, including MSW,</t>
    </r>
  </si>
  <si>
    <r>
      <t>Table A.3.3. Total wood energy consumption from Eurostat; [PJ]</t>
    </r>
    <r>
      <rPr>
        <b/>
        <vertAlign val="superscript"/>
        <sz val="11"/>
        <rFont val="Arial"/>
        <family val="2"/>
      </rPr>
      <t>a</t>
    </r>
  </si>
  <si>
    <r>
      <t>Table A.3.4. Total wood energy consumption as a percentage of total primary energy consumption from Eurostat; [%]</t>
    </r>
    <r>
      <rPr>
        <b/>
        <vertAlign val="superscript"/>
        <sz val="11"/>
        <rFont val="Arial"/>
        <family val="2"/>
      </rPr>
      <t>a</t>
    </r>
  </si>
  <si>
    <r>
      <t>Table A.3.5. Consumption of energy from different types of wood from Eurostat [1000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]</t>
    </r>
    <r>
      <rPr>
        <b/>
        <vertAlign val="superscript"/>
        <sz val="11"/>
        <rFont val="Arial"/>
        <family val="2"/>
      </rPr>
      <t>a</t>
    </r>
  </si>
  <si>
    <r>
      <t>Table A.3.7. Consumption of wood energy in various sectors from Eurostat; [1000m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]</t>
    </r>
    <r>
      <rPr>
        <b/>
        <vertAlign val="superscript"/>
        <sz val="11"/>
        <rFont val="Arial"/>
        <family val="2"/>
      </rPr>
      <t>a</t>
    </r>
  </si>
  <si>
    <r>
      <t>Industries</t>
    </r>
    <r>
      <rPr>
        <vertAlign val="superscript"/>
        <sz val="11"/>
        <rFont val="Arial"/>
        <family val="2"/>
      </rPr>
      <t>b</t>
    </r>
  </si>
  <si>
    <r>
      <t>Transformation</t>
    </r>
    <r>
      <rPr>
        <vertAlign val="superscript"/>
        <sz val="11"/>
        <rFont val="Arial"/>
        <family val="2"/>
      </rPr>
      <t>c</t>
    </r>
  </si>
  <si>
    <r>
      <t>EU-12</t>
    </r>
    <r>
      <rPr>
        <vertAlign val="superscript"/>
        <sz val="11"/>
        <rFont val="Arial"/>
        <family val="2"/>
      </rPr>
      <t>e</t>
    </r>
  </si>
  <si>
    <r>
      <t>EU-15</t>
    </r>
    <r>
      <rPr>
        <vertAlign val="superscript"/>
        <sz val="11"/>
        <rFont val="Arial"/>
        <family val="2"/>
      </rPr>
      <t>e</t>
    </r>
  </si>
  <si>
    <r>
      <t>EU</t>
    </r>
    <r>
      <rPr>
        <b/>
        <i/>
        <vertAlign val="superscript"/>
        <sz val="11"/>
        <rFont val="Arial"/>
        <family val="2"/>
      </rPr>
      <t>e</t>
    </r>
  </si>
  <si>
    <r>
      <t>b</t>
    </r>
    <r>
      <rPr>
        <sz val="11"/>
        <rFont val="Arial"/>
        <family val="2"/>
      </rPr>
      <t>This sector consists of the original category on "heat production in industry exclusively for on site use".</t>
    </r>
  </si>
  <si>
    <r>
      <t>c</t>
    </r>
    <r>
      <rPr>
        <sz val="11"/>
        <rFont val="Arial"/>
        <family val="2"/>
      </rPr>
      <t xml:space="preserve">Here the following original categories are added:"district heating plants" and "grid-connected power and CHP production". </t>
    </r>
  </si>
  <si>
    <r>
      <t>e</t>
    </r>
    <r>
      <rPr>
        <sz val="11"/>
        <rFont val="Arial"/>
        <family val="2"/>
      </rPr>
      <t>Because no disaggregated data were available for Sweden and Austria, the total do not equal the sum of the sectoral consumption anymore</t>
    </r>
  </si>
  <si>
    <r>
      <t>Table A.3.8. Consumption of wood energy in various sectors from Eurostat; [PJ]</t>
    </r>
    <r>
      <rPr>
        <b/>
        <vertAlign val="superscript"/>
        <sz val="11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</si>
</sst>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F_B_-;\-* #,##0\ _F_B_-;_-* &quot;-&quot;??\ _F_B_-;_-@_-"/>
    <numFmt numFmtId="165" formatCode="_-* #,##0_-;\-* #,##0_-;_-* &quot;-&quot;??_-;_-@_-"/>
    <numFmt numFmtId="166" formatCode="_(* #,##0_);_(* \(#,##0\);_(* &quot;-&quot;??_);_(@_)"/>
    <numFmt numFmtId="167" formatCode="_-* #,##0.0_-;\-* #,##0.0_-;_-* &quot;-&quot;??_-;_-@_-"/>
  </numFmts>
  <fonts count="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0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i/>
      <sz val="11"/>
      <name val="Roman-WP"/>
      <family val="0"/>
    </font>
    <font>
      <b/>
      <i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3" fillId="0" borderId="9" xfId="0" applyFont="1" applyBorder="1" applyAlignment="1" quotePrefix="1">
      <alignment horizontal="centerContinuous"/>
    </xf>
    <xf numFmtId="0" fontId="4" fillId="0" borderId="9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164" fontId="2" fillId="0" borderId="18" xfId="15" applyNumberFormat="1" applyFont="1" applyBorder="1" applyAlignment="1">
      <alignment/>
    </xf>
    <xf numFmtId="164" fontId="2" fillId="0" borderId="19" xfId="15" applyNumberFormat="1" applyFont="1" applyBorder="1" applyAlignment="1">
      <alignment/>
    </xf>
    <xf numFmtId="1" fontId="2" fillId="0" borderId="20" xfId="15" applyNumberFormat="1" applyFont="1" applyBorder="1" applyAlignment="1">
      <alignment horizontal="center"/>
    </xf>
    <xf numFmtId="1" fontId="2" fillId="0" borderId="21" xfId="15" applyNumberFormat="1" applyFont="1" applyBorder="1" applyAlignment="1">
      <alignment horizontal="center"/>
    </xf>
    <xf numFmtId="164" fontId="2" fillId="0" borderId="22" xfId="15" applyNumberFormat="1" applyFont="1" applyFill="1" applyBorder="1" applyAlignment="1">
      <alignment/>
    </xf>
    <xf numFmtId="164" fontId="2" fillId="0" borderId="23" xfId="15" applyNumberFormat="1" applyFont="1" applyFill="1" applyBorder="1" applyAlignment="1">
      <alignment/>
    </xf>
    <xf numFmtId="164" fontId="2" fillId="0" borderId="24" xfId="15" applyNumberFormat="1" applyFont="1" applyFill="1" applyBorder="1" applyAlignment="1">
      <alignment horizontal="center"/>
    </xf>
    <xf numFmtId="164" fontId="2" fillId="2" borderId="24" xfId="15" applyNumberFormat="1" applyFont="1" applyFill="1" applyBorder="1" applyAlignment="1">
      <alignment horizontal="center"/>
    </xf>
    <xf numFmtId="164" fontId="2" fillId="2" borderId="25" xfId="15" applyNumberFormat="1" applyFont="1" applyFill="1" applyBorder="1" applyAlignment="1">
      <alignment horizontal="center"/>
    </xf>
    <xf numFmtId="164" fontId="2" fillId="0" borderId="0" xfId="15" applyNumberFormat="1" applyFont="1" applyFill="1" applyAlignment="1">
      <alignment horizontal="center"/>
    </xf>
    <xf numFmtId="164" fontId="2" fillId="0" borderId="26" xfId="15" applyNumberFormat="1" applyFont="1" applyFill="1" applyBorder="1" applyAlignment="1">
      <alignment/>
    </xf>
    <xf numFmtId="164" fontId="3" fillId="0" borderId="27" xfId="15" applyNumberFormat="1" applyFont="1" applyFill="1" applyBorder="1" applyAlignment="1">
      <alignment/>
    </xf>
    <xf numFmtId="164" fontId="2" fillId="0" borderId="28" xfId="15" applyNumberFormat="1" applyFont="1" applyFill="1" applyBorder="1" applyAlignment="1">
      <alignment horizontal="center"/>
    </xf>
    <xf numFmtId="164" fontId="2" fillId="2" borderId="28" xfId="15" applyNumberFormat="1" applyFont="1" applyFill="1" applyBorder="1" applyAlignment="1">
      <alignment horizontal="center"/>
    </xf>
    <xf numFmtId="164" fontId="2" fillId="2" borderId="29" xfId="15" applyNumberFormat="1" applyFont="1" applyFill="1" applyBorder="1" applyAlignment="1">
      <alignment horizontal="center"/>
    </xf>
    <xf numFmtId="0" fontId="2" fillId="0" borderId="23" xfId="0" applyFont="1" applyFill="1" applyBorder="1" applyAlignment="1" quotePrefix="1">
      <alignment horizontal="left"/>
    </xf>
    <xf numFmtId="164" fontId="2" fillId="0" borderId="29" xfId="15" applyNumberFormat="1" applyFont="1" applyFill="1" applyBorder="1" applyAlignment="1">
      <alignment horizontal="center"/>
    </xf>
    <xf numFmtId="164" fontId="2" fillId="0" borderId="25" xfId="15" applyNumberFormat="1" applyFont="1" applyFill="1" applyBorder="1" applyAlignment="1">
      <alignment horizontal="center"/>
    </xf>
    <xf numFmtId="164" fontId="2" fillId="0" borderId="24" xfId="15" applyNumberFormat="1" applyFont="1" applyBorder="1" applyAlignment="1">
      <alignment horizontal="center"/>
    </xf>
    <xf numFmtId="164" fontId="2" fillId="0" borderId="25" xfId="15" applyNumberFormat="1" applyFont="1" applyBorder="1" applyAlignment="1">
      <alignment horizontal="center"/>
    </xf>
    <xf numFmtId="164" fontId="2" fillId="0" borderId="22" xfId="15" applyNumberFormat="1" applyFont="1" applyBorder="1" applyAlignment="1">
      <alignment/>
    </xf>
    <xf numFmtId="164" fontId="2" fillId="0" borderId="23" xfId="15" applyNumberFormat="1" applyFont="1" applyBorder="1" applyAlignment="1">
      <alignment/>
    </xf>
    <xf numFmtId="164" fontId="2" fillId="0" borderId="30" xfId="15" applyNumberFormat="1" applyFont="1" applyBorder="1" applyAlignment="1">
      <alignment/>
    </xf>
    <xf numFmtId="164" fontId="2" fillId="0" borderId="31" xfId="15" applyNumberFormat="1" applyFont="1" applyBorder="1" applyAlignment="1">
      <alignment/>
    </xf>
    <xf numFmtId="164" fontId="2" fillId="0" borderId="32" xfId="15" applyNumberFormat="1" applyFont="1" applyBorder="1" applyAlignment="1">
      <alignment horizontal="center"/>
    </xf>
    <xf numFmtId="164" fontId="2" fillId="0" borderId="33" xfId="15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65" fontId="4" fillId="0" borderId="24" xfId="15" applyNumberFormat="1" applyFont="1" applyFill="1" applyBorder="1" applyAlignment="1">
      <alignment/>
    </xf>
    <xf numFmtId="165" fontId="2" fillId="0" borderId="24" xfId="15" applyNumberFormat="1" applyFont="1" applyFill="1" applyBorder="1" applyAlignment="1">
      <alignment/>
    </xf>
    <xf numFmtId="165" fontId="2" fillId="2" borderId="24" xfId="15" applyNumberFormat="1" applyFont="1" applyFill="1" applyBorder="1" applyAlignment="1">
      <alignment/>
    </xf>
    <xf numFmtId="165" fontId="4" fillId="2" borderId="24" xfId="15" applyNumberFormat="1" applyFont="1" applyFill="1" applyBorder="1" applyAlignment="1">
      <alignment/>
    </xf>
    <xf numFmtId="166" fontId="2" fillId="2" borderId="24" xfId="15" applyNumberFormat="1" applyFont="1" applyFill="1" applyBorder="1" applyAlignment="1">
      <alignment/>
    </xf>
    <xf numFmtId="166" fontId="2" fillId="2" borderId="25" xfId="15" applyNumberFormat="1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65" fontId="4" fillId="0" borderId="28" xfId="15" applyNumberFormat="1" applyFont="1" applyFill="1" applyBorder="1" applyAlignment="1">
      <alignment/>
    </xf>
    <xf numFmtId="165" fontId="2" fillId="0" borderId="28" xfId="15" applyNumberFormat="1" applyFont="1" applyFill="1" applyBorder="1" applyAlignment="1">
      <alignment/>
    </xf>
    <xf numFmtId="165" fontId="2" fillId="2" borderId="28" xfId="15" applyNumberFormat="1" applyFont="1" applyFill="1" applyBorder="1" applyAlignment="1">
      <alignment/>
    </xf>
    <xf numFmtId="166" fontId="2" fillId="2" borderId="28" xfId="15" applyNumberFormat="1" applyFont="1" applyFill="1" applyBorder="1" applyAlignment="1">
      <alignment/>
    </xf>
    <xf numFmtId="166" fontId="2" fillId="2" borderId="29" xfId="15" applyNumberFormat="1" applyFont="1" applyFill="1" applyBorder="1" applyAlignment="1">
      <alignment/>
    </xf>
    <xf numFmtId="165" fontId="4" fillId="0" borderId="24" xfId="15" applyNumberFormat="1" applyFont="1" applyFill="1" applyBorder="1" applyAlignment="1">
      <alignment horizontal="center"/>
    </xf>
    <xf numFmtId="165" fontId="2" fillId="0" borderId="24" xfId="15" applyNumberFormat="1" applyFont="1" applyFill="1" applyBorder="1" applyAlignment="1">
      <alignment horizontal="center"/>
    </xf>
    <xf numFmtId="165" fontId="2" fillId="2" borderId="24" xfId="15" applyNumberFormat="1" applyFont="1" applyFill="1" applyBorder="1" applyAlignment="1">
      <alignment horizontal="center"/>
    </xf>
    <xf numFmtId="165" fontId="1" fillId="0" borderId="24" xfId="15" applyNumberFormat="1" applyFont="1" applyFill="1" applyBorder="1" applyAlignment="1">
      <alignment horizontal="center"/>
    </xf>
    <xf numFmtId="165" fontId="1" fillId="0" borderId="28" xfId="15" applyNumberFormat="1" applyFont="1" applyFill="1" applyBorder="1" applyAlignment="1">
      <alignment horizontal="center"/>
    </xf>
    <xf numFmtId="165" fontId="2" fillId="0" borderId="28" xfId="15" applyNumberFormat="1" applyFont="1" applyFill="1" applyBorder="1" applyAlignment="1">
      <alignment horizontal="center"/>
    </xf>
    <xf numFmtId="166" fontId="2" fillId="0" borderId="28" xfId="15" applyNumberFormat="1" applyFont="1" applyFill="1" applyBorder="1" applyAlignment="1">
      <alignment/>
    </xf>
    <xf numFmtId="166" fontId="2" fillId="0" borderId="29" xfId="15" applyNumberFormat="1" applyFont="1" applyFill="1" applyBorder="1" applyAlignment="1">
      <alignment/>
    </xf>
    <xf numFmtId="166" fontId="2" fillId="0" borderId="24" xfId="15" applyNumberFormat="1" applyFont="1" applyFill="1" applyBorder="1" applyAlignment="1">
      <alignment/>
    </xf>
    <xf numFmtId="166" fontId="2" fillId="0" borderId="25" xfId="15" applyNumberFormat="1" applyFont="1" applyFill="1" applyBorder="1" applyAlignment="1">
      <alignment/>
    </xf>
    <xf numFmtId="165" fontId="4" fillId="0" borderId="28" xfId="15" applyNumberFormat="1" applyFont="1" applyFill="1" applyBorder="1" applyAlignment="1">
      <alignment horizontal="center"/>
    </xf>
    <xf numFmtId="166" fontId="2" fillId="0" borderId="24" xfId="15" applyNumberFormat="1" applyFont="1" applyBorder="1" applyAlignment="1">
      <alignment/>
    </xf>
    <xf numFmtId="166" fontId="2" fillId="0" borderId="25" xfId="15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0" xfId="0" applyFont="1" applyBorder="1" applyAlignment="1">
      <alignment/>
    </xf>
    <xf numFmtId="165" fontId="4" fillId="0" borderId="32" xfId="15" applyNumberFormat="1" applyFont="1" applyFill="1" applyBorder="1" applyAlignment="1">
      <alignment horizontal="center"/>
    </xf>
    <xf numFmtId="165" fontId="2" fillId="0" borderId="32" xfId="15" applyNumberFormat="1" applyFont="1" applyFill="1" applyBorder="1" applyAlignment="1">
      <alignment/>
    </xf>
    <xf numFmtId="166" fontId="2" fillId="0" borderId="32" xfId="15" applyNumberFormat="1" applyFont="1" applyBorder="1" applyAlignment="1">
      <alignment/>
    </xf>
    <xf numFmtId="166" fontId="2" fillId="0" borderId="33" xfId="15" applyNumberFormat="1" applyFont="1" applyBorder="1" applyAlignment="1">
      <alignment/>
    </xf>
    <xf numFmtId="164" fontId="2" fillId="0" borderId="32" xfId="15" applyNumberFormat="1" applyFont="1" applyFill="1" applyBorder="1" applyAlignment="1">
      <alignment horizontal="center"/>
    </xf>
    <xf numFmtId="164" fontId="2" fillId="0" borderId="33" xfId="15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7" fontId="2" fillId="0" borderId="24" xfId="15" applyNumberFormat="1" applyFont="1" applyFill="1" applyBorder="1" applyAlignment="1">
      <alignment/>
    </xf>
    <xf numFmtId="167" fontId="2" fillId="2" borderId="24" xfId="15" applyNumberFormat="1" applyFont="1" applyFill="1" applyBorder="1" applyAlignment="1">
      <alignment/>
    </xf>
    <xf numFmtId="167" fontId="2" fillId="2" borderId="25" xfId="15" applyNumberFormat="1" applyFont="1" applyFill="1" applyBorder="1" applyAlignment="1">
      <alignment/>
    </xf>
    <xf numFmtId="167" fontId="2" fillId="0" borderId="0" xfId="15" applyNumberFormat="1" applyFont="1" applyFill="1" applyAlignment="1">
      <alignment/>
    </xf>
    <xf numFmtId="167" fontId="2" fillId="0" borderId="28" xfId="15" applyNumberFormat="1" applyFont="1" applyFill="1" applyBorder="1" applyAlignment="1">
      <alignment/>
    </xf>
    <xf numFmtId="167" fontId="2" fillId="2" borderId="28" xfId="15" applyNumberFormat="1" applyFont="1" applyFill="1" applyBorder="1" applyAlignment="1">
      <alignment/>
    </xf>
    <xf numFmtId="167" fontId="2" fillId="2" borderId="29" xfId="15" applyNumberFormat="1" applyFont="1" applyFill="1" applyBorder="1" applyAlignment="1">
      <alignment/>
    </xf>
    <xf numFmtId="167" fontId="2" fillId="0" borderId="24" xfId="15" applyNumberFormat="1" applyFont="1" applyFill="1" applyBorder="1" applyAlignment="1">
      <alignment horizontal="center"/>
    </xf>
    <xf numFmtId="167" fontId="2" fillId="2" borderId="24" xfId="15" applyNumberFormat="1" applyFont="1" applyFill="1" applyBorder="1" applyAlignment="1">
      <alignment horizontal="center"/>
    </xf>
    <xf numFmtId="43" fontId="2" fillId="0" borderId="24" xfId="15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167" fontId="2" fillId="0" borderId="28" xfId="15" applyNumberFormat="1" applyFont="1" applyFill="1" applyBorder="1" applyAlignment="1">
      <alignment horizontal="center"/>
    </xf>
    <xf numFmtId="167" fontId="2" fillId="0" borderId="29" xfId="15" applyNumberFormat="1" applyFont="1" applyFill="1" applyBorder="1" applyAlignment="1">
      <alignment/>
    </xf>
    <xf numFmtId="167" fontId="2" fillId="0" borderId="25" xfId="15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167" fontId="2" fillId="0" borderId="32" xfId="15" applyNumberFormat="1" applyFont="1" applyFill="1" applyBorder="1" applyAlignment="1">
      <alignment horizontal="center"/>
    </xf>
    <xf numFmtId="167" fontId="2" fillId="0" borderId="32" xfId="15" applyNumberFormat="1" applyFont="1" applyFill="1" applyBorder="1" applyAlignment="1">
      <alignment/>
    </xf>
    <xf numFmtId="167" fontId="2" fillId="0" borderId="33" xfId="15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" fillId="0" borderId="42" xfId="0" applyFont="1" applyBorder="1" applyAlignment="1">
      <alignment horizontal="centerContinuous"/>
    </xf>
    <xf numFmtId="0" fontId="2" fillId="0" borderId="42" xfId="0" applyFont="1" applyBorder="1" applyAlignment="1">
      <alignment horizontal="centerContinuous"/>
    </xf>
    <xf numFmtId="0" fontId="2" fillId="0" borderId="43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44" xfId="0" applyFont="1" applyBorder="1" applyAlignment="1">
      <alignment horizontal="centerContinuous"/>
    </xf>
    <xf numFmtId="0" fontId="2" fillId="0" borderId="45" xfId="0" applyFont="1" applyBorder="1" applyAlignment="1">
      <alignment horizontal="centerContinuous"/>
    </xf>
    <xf numFmtId="0" fontId="1" fillId="0" borderId="46" xfId="0" applyFont="1" applyBorder="1" applyAlignment="1">
      <alignment horizontal="centerContinuous"/>
    </xf>
    <xf numFmtId="0" fontId="1" fillId="0" borderId="47" xfId="0" applyFont="1" applyBorder="1" applyAlignment="1">
      <alignment horizontal="centerContinuous"/>
    </xf>
    <xf numFmtId="0" fontId="2" fillId="0" borderId="4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2" fillId="0" borderId="24" xfId="15" applyNumberFormat="1" applyFont="1" applyFill="1" applyBorder="1" applyAlignment="1">
      <alignment/>
    </xf>
    <xf numFmtId="3" fontId="2" fillId="2" borderId="35" xfId="15" applyNumberFormat="1" applyFont="1" applyFill="1" applyBorder="1" applyAlignment="1">
      <alignment/>
    </xf>
    <xf numFmtId="3" fontId="4" fillId="0" borderId="24" xfId="15" applyNumberFormat="1" applyFont="1" applyFill="1" applyBorder="1" applyAlignment="1">
      <alignment horizontal="right"/>
    </xf>
    <xf numFmtId="3" fontId="4" fillId="0" borderId="35" xfId="15" applyNumberFormat="1" applyFont="1" applyFill="1" applyBorder="1" applyAlignment="1">
      <alignment horizontal="right"/>
    </xf>
    <xf numFmtId="3" fontId="4" fillId="0" borderId="51" xfId="15" applyNumberFormat="1" applyFont="1" applyFill="1" applyBorder="1" applyAlignment="1">
      <alignment horizontal="right"/>
    </xf>
    <xf numFmtId="3" fontId="4" fillId="0" borderId="52" xfId="15" applyNumberFormat="1" applyFont="1" applyFill="1" applyBorder="1" applyAlignment="1">
      <alignment horizontal="right"/>
    </xf>
    <xf numFmtId="3" fontId="4" fillId="0" borderId="25" xfId="15" applyNumberFormat="1" applyFont="1" applyFill="1" applyBorder="1" applyAlignment="1">
      <alignment horizontal="right"/>
    </xf>
    <xf numFmtId="3" fontId="2" fillId="0" borderId="0" xfId="15" applyNumberFormat="1" applyFont="1" applyFill="1" applyAlignment="1">
      <alignment/>
    </xf>
    <xf numFmtId="0" fontId="2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2" fillId="0" borderId="28" xfId="15" applyNumberFormat="1" applyFont="1" applyFill="1" applyBorder="1" applyAlignment="1">
      <alignment/>
    </xf>
    <xf numFmtId="3" fontId="2" fillId="2" borderId="37" xfId="15" applyNumberFormat="1" applyFont="1" applyFill="1" applyBorder="1" applyAlignment="1">
      <alignment/>
    </xf>
    <xf numFmtId="3" fontId="4" fillId="0" borderId="28" xfId="15" applyNumberFormat="1" applyFont="1" applyFill="1" applyBorder="1" applyAlignment="1">
      <alignment horizontal="right"/>
    </xf>
    <xf numFmtId="3" fontId="4" fillId="0" borderId="37" xfId="15" applyNumberFormat="1" applyFont="1" applyFill="1" applyBorder="1" applyAlignment="1">
      <alignment horizontal="right"/>
    </xf>
    <xf numFmtId="3" fontId="4" fillId="0" borderId="53" xfId="15" applyNumberFormat="1" applyFont="1" applyFill="1" applyBorder="1" applyAlignment="1">
      <alignment horizontal="right"/>
    </xf>
    <xf numFmtId="3" fontId="4" fillId="0" borderId="54" xfId="15" applyNumberFormat="1" applyFont="1" applyFill="1" applyBorder="1" applyAlignment="1">
      <alignment horizontal="right"/>
    </xf>
    <xf numFmtId="3" fontId="4" fillId="0" borderId="29" xfId="15" applyNumberFormat="1" applyFont="1" applyFill="1" applyBorder="1" applyAlignment="1">
      <alignment horizontal="right"/>
    </xf>
    <xf numFmtId="3" fontId="2" fillId="0" borderId="24" xfId="15" applyNumberFormat="1" applyFont="1" applyFill="1" applyBorder="1" applyAlignment="1">
      <alignment horizontal="right"/>
    </xf>
    <xf numFmtId="3" fontId="2" fillId="0" borderId="35" xfId="15" applyNumberFormat="1" applyFont="1" applyFill="1" applyBorder="1" applyAlignment="1">
      <alignment horizontal="right"/>
    </xf>
    <xf numFmtId="3" fontId="2" fillId="0" borderId="51" xfId="15" applyNumberFormat="1" applyFont="1" applyFill="1" applyBorder="1" applyAlignment="1">
      <alignment horizontal="right"/>
    </xf>
    <xf numFmtId="3" fontId="4" fillId="0" borderId="55" xfId="15" applyNumberFormat="1" applyFont="1" applyFill="1" applyBorder="1" applyAlignment="1">
      <alignment horizontal="right"/>
    </xf>
    <xf numFmtId="3" fontId="1" fillId="0" borderId="24" xfId="15" applyNumberFormat="1" applyFont="1" applyFill="1" applyBorder="1" applyAlignment="1">
      <alignment horizontal="right"/>
    </xf>
    <xf numFmtId="3" fontId="1" fillId="0" borderId="35" xfId="15" applyNumberFormat="1" applyFont="1" applyFill="1" applyBorder="1" applyAlignment="1">
      <alignment horizontal="right"/>
    </xf>
    <xf numFmtId="3" fontId="1" fillId="0" borderId="51" xfId="15" applyNumberFormat="1" applyFont="1" applyFill="1" applyBorder="1" applyAlignment="1">
      <alignment horizontal="right"/>
    </xf>
    <xf numFmtId="3" fontId="1" fillId="0" borderId="55" xfId="15" applyNumberFormat="1" applyFont="1" applyFill="1" applyBorder="1" applyAlignment="1">
      <alignment horizontal="right"/>
    </xf>
    <xf numFmtId="3" fontId="2" fillId="0" borderId="37" xfId="15" applyNumberFormat="1" applyFont="1" applyFill="1" applyBorder="1" applyAlignment="1">
      <alignment/>
    </xf>
    <xf numFmtId="3" fontId="1" fillId="0" borderId="28" xfId="15" applyNumberFormat="1" applyFont="1" applyFill="1" applyBorder="1" applyAlignment="1">
      <alignment horizontal="right"/>
    </xf>
    <xf numFmtId="3" fontId="2" fillId="0" borderId="37" xfId="15" applyNumberFormat="1" applyFont="1" applyFill="1" applyBorder="1" applyAlignment="1">
      <alignment horizontal="right"/>
    </xf>
    <xf numFmtId="3" fontId="2" fillId="0" borderId="28" xfId="15" applyNumberFormat="1" applyFont="1" applyFill="1" applyBorder="1" applyAlignment="1">
      <alignment horizontal="right"/>
    </xf>
    <xf numFmtId="3" fontId="2" fillId="0" borderId="53" xfId="15" applyNumberFormat="1" applyFont="1" applyFill="1" applyBorder="1" applyAlignment="1">
      <alignment horizontal="right"/>
    </xf>
    <xf numFmtId="3" fontId="2" fillId="0" borderId="35" xfId="15" applyNumberFormat="1" applyFont="1" applyFill="1" applyBorder="1" applyAlignment="1">
      <alignment/>
    </xf>
    <xf numFmtId="3" fontId="2" fillId="0" borderId="52" xfId="15" applyNumberFormat="1" applyFont="1" applyFill="1" applyBorder="1" applyAlignment="1">
      <alignment horizontal="right"/>
    </xf>
    <xf numFmtId="3" fontId="1" fillId="0" borderId="52" xfId="15" applyNumberFormat="1" applyFont="1" applyFill="1" applyBorder="1" applyAlignment="1">
      <alignment horizontal="right"/>
    </xf>
    <xf numFmtId="3" fontId="2" fillId="0" borderId="32" xfId="15" applyNumberFormat="1" applyFont="1" applyFill="1" applyBorder="1" applyAlignment="1">
      <alignment/>
    </xf>
    <xf numFmtId="3" fontId="2" fillId="0" borderId="39" xfId="15" applyNumberFormat="1" applyFont="1" applyFill="1" applyBorder="1" applyAlignment="1">
      <alignment/>
    </xf>
    <xf numFmtId="3" fontId="1" fillId="0" borderId="32" xfId="15" applyNumberFormat="1" applyFont="1" applyFill="1" applyBorder="1" applyAlignment="1">
      <alignment horizontal="right"/>
    </xf>
    <xf numFmtId="3" fontId="1" fillId="0" borderId="39" xfId="15" applyNumberFormat="1" applyFont="1" applyFill="1" applyBorder="1" applyAlignment="1">
      <alignment horizontal="right"/>
    </xf>
    <xf numFmtId="3" fontId="1" fillId="0" borderId="56" xfId="15" applyNumberFormat="1" applyFont="1" applyFill="1" applyBorder="1" applyAlignment="1">
      <alignment horizontal="right"/>
    </xf>
    <xf numFmtId="3" fontId="4" fillId="0" borderId="57" xfId="15" applyNumberFormat="1" applyFont="1" applyFill="1" applyBorder="1" applyAlignment="1">
      <alignment horizontal="right"/>
    </xf>
    <xf numFmtId="3" fontId="4" fillId="0" borderId="56" xfId="15" applyNumberFormat="1" applyFont="1" applyFill="1" applyBorder="1" applyAlignment="1">
      <alignment horizontal="right"/>
    </xf>
    <xf numFmtId="3" fontId="4" fillId="0" borderId="39" xfId="15" applyNumberFormat="1" applyFont="1" applyFill="1" applyBorder="1" applyAlignment="1">
      <alignment horizontal="right"/>
    </xf>
    <xf numFmtId="3" fontId="2" fillId="0" borderId="32" xfId="15" applyNumberFormat="1" applyFont="1" applyFill="1" applyBorder="1" applyAlignment="1">
      <alignment horizontal="right"/>
    </xf>
    <xf numFmtId="3" fontId="2" fillId="0" borderId="39" xfId="15" applyNumberFormat="1" applyFont="1" applyFill="1" applyBorder="1" applyAlignment="1">
      <alignment horizontal="right"/>
    </xf>
    <xf numFmtId="3" fontId="4" fillId="0" borderId="32" xfId="15" applyNumberFormat="1" applyFont="1" applyFill="1" applyBorder="1" applyAlignment="1">
      <alignment horizontal="right"/>
    </xf>
    <xf numFmtId="3" fontId="4" fillId="0" borderId="33" xfId="15" applyNumberFormat="1" applyFont="1" applyFill="1" applyBorder="1" applyAlignment="1">
      <alignment horizontal="right"/>
    </xf>
    <xf numFmtId="3" fontId="2" fillId="0" borderId="24" xfId="15" applyNumberFormat="1" applyFont="1" applyFill="1" applyBorder="1" applyAlignment="1">
      <alignment horizontal="right"/>
    </xf>
    <xf numFmtId="3" fontId="2" fillId="2" borderId="35" xfId="15" applyNumberFormat="1" applyFont="1" applyFill="1" applyBorder="1" applyAlignment="1">
      <alignment horizontal="right"/>
    </xf>
    <xf numFmtId="3" fontId="2" fillId="0" borderId="0" xfId="15" applyNumberFormat="1" applyFont="1" applyFill="1" applyAlignment="1">
      <alignment horizontal="right"/>
    </xf>
    <xf numFmtId="3" fontId="2" fillId="0" borderId="28" xfId="15" applyNumberFormat="1" applyFont="1" applyFill="1" applyBorder="1" applyAlignment="1">
      <alignment horizontal="right"/>
    </xf>
    <xf numFmtId="3" fontId="2" fillId="2" borderId="37" xfId="15" applyNumberFormat="1" applyFont="1" applyFill="1" applyBorder="1" applyAlignment="1">
      <alignment horizontal="right"/>
    </xf>
    <xf numFmtId="3" fontId="2" fillId="0" borderId="37" xfId="15" applyNumberFormat="1" applyFont="1" applyFill="1" applyBorder="1" applyAlignment="1">
      <alignment horizontal="right"/>
    </xf>
    <xf numFmtId="3" fontId="2" fillId="0" borderId="35" xfId="15" applyNumberFormat="1" applyFont="1" applyFill="1" applyBorder="1" applyAlignment="1">
      <alignment horizontal="right"/>
    </xf>
    <xf numFmtId="3" fontId="2" fillId="0" borderId="32" xfId="15" applyNumberFormat="1" applyFont="1" applyFill="1" applyBorder="1" applyAlignment="1">
      <alignment horizontal="right"/>
    </xf>
    <xf numFmtId="3" fontId="2" fillId="0" borderId="39" xfId="15" applyNumberFormat="1" applyFont="1" applyFill="1" applyBorder="1" applyAlignment="1">
      <alignment horizontal="right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Continuous"/>
    </xf>
    <xf numFmtId="0" fontId="2" fillId="0" borderId="59" xfId="0" applyFont="1" applyBorder="1" applyAlignment="1">
      <alignment horizontal="centerContinuous"/>
    </xf>
    <xf numFmtId="0" fontId="2" fillId="0" borderId="61" xfId="0" applyFont="1" applyBorder="1" applyAlignment="1">
      <alignment horizontal="centerContinuous"/>
    </xf>
    <xf numFmtId="0" fontId="2" fillId="0" borderId="6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/>
    </xf>
    <xf numFmtId="0" fontId="2" fillId="0" borderId="14" xfId="0" applyFont="1" applyBorder="1" applyAlignment="1">
      <alignment/>
    </xf>
    <xf numFmtId="164" fontId="2" fillId="2" borderId="35" xfId="15" applyNumberFormat="1" applyFont="1" applyFill="1" applyBorder="1" applyAlignment="1">
      <alignment horizontal="center"/>
    </xf>
    <xf numFmtId="164" fontId="2" fillId="0" borderId="51" xfId="15" applyNumberFormat="1" applyFont="1" applyFill="1" applyBorder="1" applyAlignment="1">
      <alignment horizontal="center"/>
    </xf>
    <xf numFmtId="0" fontId="2" fillId="0" borderId="35" xfId="0" applyFont="1" applyFill="1" applyBorder="1" applyAlignment="1" quotePrefix="1">
      <alignment horizontal="left"/>
    </xf>
    <xf numFmtId="0" fontId="3" fillId="0" borderId="37" xfId="0" applyFont="1" applyFill="1" applyBorder="1" applyAlignment="1" quotePrefix="1">
      <alignment horizontal="left"/>
    </xf>
    <xf numFmtId="164" fontId="2" fillId="2" borderId="37" xfId="15" applyNumberFormat="1" applyFont="1" applyFill="1" applyBorder="1" applyAlignment="1">
      <alignment horizontal="center"/>
    </xf>
    <xf numFmtId="164" fontId="2" fillId="0" borderId="53" xfId="15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64" fontId="2" fillId="0" borderId="37" xfId="15" applyNumberFormat="1" applyFont="1" applyFill="1" applyBorder="1" applyAlignment="1">
      <alignment horizontal="center"/>
    </xf>
    <xf numFmtId="164" fontId="2" fillId="0" borderId="35" xfId="15" applyNumberFormat="1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164" fontId="2" fillId="0" borderId="39" xfId="15" applyNumberFormat="1" applyFont="1" applyFill="1" applyBorder="1" applyAlignment="1">
      <alignment horizontal="center"/>
    </xf>
    <xf numFmtId="164" fontId="2" fillId="0" borderId="56" xfId="1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4" fontId="2" fillId="0" borderId="35" xfId="15" applyNumberFormat="1" applyFont="1" applyBorder="1" applyAlignment="1">
      <alignment horizontal="center"/>
    </xf>
    <xf numFmtId="164" fontId="2" fillId="0" borderId="5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Forestry\EURO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extract1.wood"/>
      <sheetName val="A.3.1."/>
      <sheetName val="A.3.1._adapted"/>
      <sheetName val="Removals"/>
      <sheetName val="Removals_adapted"/>
      <sheetName val="A.3.2."/>
      <sheetName val="A.3.3."/>
      <sheetName val="A.3.3._adapted"/>
      <sheetName val="Total_Energy"/>
      <sheetName val="Total_Energy_adapted"/>
      <sheetName val="A.3.4."/>
      <sheetName val="A.3.5."/>
      <sheetName val="A.3.5._old"/>
      <sheetName val="A.3.6."/>
      <sheetName val="A.3.6._old"/>
      <sheetName val="A.3.7."/>
      <sheetName val="A.3.8."/>
      <sheetName val="units.1000m3.PJ"/>
      <sheetName val="Blad3"/>
    </sheetNames>
    <sheetDataSet>
      <sheetData sheetId="2">
        <row r="7">
          <cell r="L7">
            <v>97173.03524832868</v>
          </cell>
          <cell r="M7">
            <v>96519.6169914125</v>
          </cell>
          <cell r="N7">
            <v>104125.5511789796</v>
          </cell>
          <cell r="O7">
            <v>101718.18889768585</v>
          </cell>
          <cell r="P7">
            <v>102248.36748395866</v>
          </cell>
          <cell r="Q7">
            <v>99013.93637195756</v>
          </cell>
        </row>
        <row r="8">
          <cell r="L8">
            <v>149743.81565669854</v>
          </cell>
          <cell r="M8">
            <v>148660.542662017</v>
          </cell>
          <cell r="N8">
            <v>156611.74906327648</v>
          </cell>
          <cell r="O8">
            <v>154886.44054088453</v>
          </cell>
          <cell r="P8">
            <v>158807.36016526603</v>
          </cell>
          <cell r="Q8">
            <v>158353.4960510063</v>
          </cell>
        </row>
        <row r="11">
          <cell r="L11">
            <v>149743.81565669854</v>
          </cell>
          <cell r="M11">
            <v>148660.542662017</v>
          </cell>
          <cell r="N11">
            <v>156611.74906327648</v>
          </cell>
          <cell r="O11">
            <v>154886.44054088453</v>
          </cell>
          <cell r="P11">
            <v>158807.36016526603</v>
          </cell>
          <cell r="Q11">
            <v>158353.4960510063</v>
          </cell>
        </row>
        <row r="12">
          <cell r="L12">
            <v>1373.1918300811647</v>
          </cell>
          <cell r="M12">
            <v>1373.1918300811647</v>
          </cell>
          <cell r="N12">
            <v>1378.0737691812826</v>
          </cell>
          <cell r="O12">
            <v>1324.6653554259926</v>
          </cell>
          <cell r="P12">
            <v>1021.1063821806613</v>
          </cell>
          <cell r="Q12">
            <v>961.2831004478164</v>
          </cell>
        </row>
        <row r="13">
          <cell r="L13">
            <v>2660.8520871282635</v>
          </cell>
          <cell r="M13">
            <v>2778.7997357871122</v>
          </cell>
          <cell r="N13">
            <v>3100.0313285748707</v>
          </cell>
          <cell r="O13">
            <v>3088.5099522985925</v>
          </cell>
          <cell r="P13">
            <v>3075.914549420288</v>
          </cell>
          <cell r="Q13">
            <v>3204.0166314073817</v>
          </cell>
        </row>
        <row r="14">
          <cell r="L14">
            <v>34896.852506264215</v>
          </cell>
          <cell r="M14">
            <v>35125.32725614973</v>
          </cell>
          <cell r="N14">
            <v>42168.11024076183</v>
          </cell>
          <cell r="O14">
            <v>39150.80825217755</v>
          </cell>
          <cell r="P14">
            <v>39255.67230404809</v>
          </cell>
          <cell r="Q14">
            <v>35564.047595320924</v>
          </cell>
        </row>
        <row r="15">
          <cell r="L15">
            <v>12103.303417012312</v>
          </cell>
          <cell r="M15">
            <v>12034.85863082866</v>
          </cell>
          <cell r="N15">
            <v>11924.624445947997</v>
          </cell>
          <cell r="O15">
            <v>11980.473829253346</v>
          </cell>
          <cell r="P15">
            <v>12079.284276639733</v>
          </cell>
          <cell r="Q15">
            <v>12166.280431403835</v>
          </cell>
        </row>
        <row r="16">
          <cell r="L16">
            <v>5702.973854097536</v>
          </cell>
          <cell r="M16">
            <v>5704.194338872565</v>
          </cell>
          <cell r="N16">
            <v>5712.366704926162</v>
          </cell>
          <cell r="O16">
            <v>5712.845134957974</v>
          </cell>
          <cell r="P16">
            <v>5717.7270740580925</v>
          </cell>
          <cell r="Q16">
            <v>5710.892359317927</v>
          </cell>
        </row>
        <row r="17">
          <cell r="L17">
            <v>337.3127001835466</v>
          </cell>
          <cell r="M17">
            <v>431.1728613224135</v>
          </cell>
          <cell r="N17">
            <v>431.1728613224135</v>
          </cell>
          <cell r="O17">
            <v>363.3139078307746</v>
          </cell>
          <cell r="P17">
            <v>366.92654276486184</v>
          </cell>
          <cell r="Q17">
            <v>653.9845618517948</v>
          </cell>
        </row>
        <row r="18">
          <cell r="L18">
            <v>12732.0971731075</v>
          </cell>
          <cell r="M18">
            <v>12751.62492950797</v>
          </cell>
          <cell r="N18">
            <v>12751.62492950797</v>
          </cell>
          <cell r="O18">
            <v>12868.791467910802</v>
          </cell>
          <cell r="P18">
            <v>12905.894205071698</v>
          </cell>
          <cell r="Q18">
            <v>13351.127051002451</v>
          </cell>
        </row>
        <row r="19">
          <cell r="L19">
            <v>62.93795887872005</v>
          </cell>
          <cell r="M19">
            <v>62.93795887872005</v>
          </cell>
          <cell r="N19">
            <v>62.93795887872005</v>
          </cell>
          <cell r="O19">
            <v>62.93795887872005</v>
          </cell>
          <cell r="P19">
            <v>62.93795887872005</v>
          </cell>
          <cell r="Q19">
            <v>62.93795887872005</v>
          </cell>
        </row>
        <row r="20">
          <cell r="L20">
            <v>8915.885378545332</v>
          </cell>
          <cell r="M20">
            <v>8870.190428568229</v>
          </cell>
          <cell r="N20">
            <v>9024.459704131956</v>
          </cell>
          <cell r="O20">
            <v>9593.5961644237</v>
          </cell>
          <cell r="P20">
            <v>10146.32930933905</v>
          </cell>
          <cell r="Q20">
            <v>9670.340247077555</v>
          </cell>
        </row>
        <row r="21">
          <cell r="L21">
            <v>15994.50179615229</v>
          </cell>
          <cell r="M21">
            <v>14964.900839937425</v>
          </cell>
          <cell r="N21">
            <v>15149.73105426789</v>
          </cell>
          <cell r="O21">
            <v>15164.474510350246</v>
          </cell>
          <cell r="P21">
            <v>15213.684456479434</v>
          </cell>
          <cell r="Q21">
            <v>15280.781827471455</v>
          </cell>
        </row>
        <row r="22">
          <cell r="L22">
            <v>1449.935912735018</v>
          </cell>
          <cell r="M22">
            <v>1479.2275473357256</v>
          </cell>
          <cell r="N22">
            <v>1479.2275473357256</v>
          </cell>
          <cell r="O22">
            <v>1464.581730035372</v>
          </cell>
          <cell r="P22">
            <v>1459.699790935254</v>
          </cell>
          <cell r="Q22">
            <v>1445.0539736349003</v>
          </cell>
        </row>
        <row r="23">
          <cell r="L23">
            <v>943.1906341427795</v>
          </cell>
          <cell r="M23">
            <v>943.1906341427795</v>
          </cell>
          <cell r="N23">
            <v>943.1906341427795</v>
          </cell>
          <cell r="O23">
            <v>943.1906341427795</v>
          </cell>
          <cell r="P23">
            <v>943.1906341427795</v>
          </cell>
          <cell r="Q23">
            <v>943.1906341427795</v>
          </cell>
        </row>
        <row r="24">
          <cell r="L24">
            <v>12166.280431403835</v>
          </cell>
          <cell r="M24">
            <v>12166.280431403835</v>
          </cell>
          <cell r="N24">
            <v>12166.292148057675</v>
          </cell>
          <cell r="O24">
            <v>12326.505672669704</v>
          </cell>
          <cell r="P24">
            <v>12349.54842522226</v>
          </cell>
          <cell r="Q24">
            <v>12708.078032734918</v>
          </cell>
        </row>
        <row r="25">
          <cell r="L25">
            <v>17837.150653978995</v>
          </cell>
          <cell r="M25">
            <v>17609.896388868507</v>
          </cell>
          <cell r="N25">
            <v>16759.08180637816</v>
          </cell>
          <cell r="O25">
            <v>16857.755559469737</v>
          </cell>
          <cell r="P25">
            <v>18809.49622842768</v>
          </cell>
          <cell r="Q25">
            <v>19705.14653961351</v>
          </cell>
        </row>
        <row r="26">
          <cell r="L26">
            <v>22567.349322987036</v>
          </cell>
          <cell r="M26">
            <v>22364.748850332144</v>
          </cell>
          <cell r="N26">
            <v>23560.82392986103</v>
          </cell>
          <cell r="O26">
            <v>23983.990411059247</v>
          </cell>
          <cell r="P26">
            <v>25399.948027657447</v>
          </cell>
          <cell r="Q26">
            <v>26926.33510670031</v>
          </cell>
        </row>
      </sheetData>
      <sheetData sheetId="3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149680.87769781984</v>
          </cell>
          <cell r="M4">
            <v>148597.60470313826</v>
          </cell>
          <cell r="N4">
            <v>156548.81110439776</v>
          </cell>
          <cell r="O4">
            <v>154823.5025820058</v>
          </cell>
          <cell r="P4">
            <v>158744.42220638733</v>
          </cell>
          <cell r="Q4">
            <v>158290.55809212758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149680.87769781984</v>
          </cell>
          <cell r="M5">
            <v>148597.60470313826</v>
          </cell>
          <cell r="N5">
            <v>156548.81110439776</v>
          </cell>
          <cell r="O5">
            <v>154823.5025820058</v>
          </cell>
          <cell r="P5">
            <v>158744.42220638733</v>
          </cell>
          <cell r="Q5">
            <v>158290.55809212758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149680.87769781984</v>
          </cell>
          <cell r="M6">
            <v>148597.60470313826</v>
          </cell>
          <cell r="N6">
            <v>156548.81110439776</v>
          </cell>
          <cell r="O6">
            <v>154823.5025820058</v>
          </cell>
          <cell r="P6">
            <v>158744.42220638733</v>
          </cell>
          <cell r="Q6">
            <v>158290.55809212758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97110.09728944996</v>
          </cell>
          <cell r="M7">
            <v>96456.67903253378</v>
          </cell>
          <cell r="N7">
            <v>104062.61322010087</v>
          </cell>
          <cell r="O7">
            <v>101655.25093880712</v>
          </cell>
          <cell r="P7">
            <v>102185.42952507993</v>
          </cell>
          <cell r="Q7">
            <v>98950.99841307884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149680.87769781984</v>
          </cell>
          <cell r="M8">
            <v>148597.60470313826</v>
          </cell>
          <cell r="N8">
            <v>156548.81110439776</v>
          </cell>
          <cell r="O8">
            <v>154823.5025820058</v>
          </cell>
          <cell r="P8">
            <v>158744.42220638733</v>
          </cell>
          <cell r="Q8">
            <v>158290.55809212758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149680.87769781984</v>
          </cell>
          <cell r="M11">
            <v>148597.60470313826</v>
          </cell>
          <cell r="N11">
            <v>156548.81110439776</v>
          </cell>
          <cell r="O11">
            <v>154823.5025820058</v>
          </cell>
          <cell r="P11">
            <v>158744.42220638733</v>
          </cell>
          <cell r="Q11">
            <v>158290.55809212758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1373.1918300811647</v>
          </cell>
          <cell r="M12">
            <v>1373.1918300811647</v>
          </cell>
          <cell r="N12">
            <v>1378.0737691812826</v>
          </cell>
          <cell r="O12">
            <v>1324.6653554259926</v>
          </cell>
          <cell r="P12">
            <v>1021.1063821806613</v>
          </cell>
          <cell r="Q12">
            <v>961.2831004478164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2660.8520871282635</v>
          </cell>
          <cell r="M13">
            <v>2778.7997357871122</v>
          </cell>
          <cell r="N13">
            <v>3100.0313285748707</v>
          </cell>
          <cell r="O13">
            <v>3088.5099522985925</v>
          </cell>
          <cell r="P13">
            <v>3075.914549420288</v>
          </cell>
          <cell r="Q13">
            <v>3204.0166314073817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34896.852506264215</v>
          </cell>
          <cell r="M14">
            <v>35125.32725614973</v>
          </cell>
          <cell r="N14">
            <v>42168.11024076183</v>
          </cell>
          <cell r="O14">
            <v>39150.80825217755</v>
          </cell>
          <cell r="P14">
            <v>39255.67230404809</v>
          </cell>
          <cell r="Q14">
            <v>35564.047595320924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12103.303417012312</v>
          </cell>
          <cell r="M15">
            <v>12034.85863082866</v>
          </cell>
          <cell r="N15">
            <v>11924.624445947997</v>
          </cell>
          <cell r="O15">
            <v>11980.473829253346</v>
          </cell>
          <cell r="P15">
            <v>12079.284276639733</v>
          </cell>
          <cell r="Q15">
            <v>12166.280431403835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5702.973854097536</v>
          </cell>
          <cell r="M16">
            <v>5704.194338872565</v>
          </cell>
          <cell r="N16">
            <v>5712.366704926162</v>
          </cell>
          <cell r="O16">
            <v>5712.845134957974</v>
          </cell>
          <cell r="P16">
            <v>5717.7270740580925</v>
          </cell>
          <cell r="Q16">
            <v>5710.892359317927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337.3127001835466</v>
          </cell>
          <cell r="M17">
            <v>431.1728613224135</v>
          </cell>
          <cell r="N17">
            <v>431.1728613224135</v>
          </cell>
          <cell r="O17">
            <v>363.3139078307746</v>
          </cell>
          <cell r="P17">
            <v>366.92654276486184</v>
          </cell>
          <cell r="Q17">
            <v>653.9845618517948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12732.0971731075</v>
          </cell>
          <cell r="M18">
            <v>12751.62492950797</v>
          </cell>
          <cell r="N18">
            <v>12751.62492950797</v>
          </cell>
          <cell r="O18">
            <v>12868.791467910802</v>
          </cell>
          <cell r="P18">
            <v>12905.894205071698</v>
          </cell>
          <cell r="Q18">
            <v>13351.127051002451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8915.885378545332</v>
          </cell>
          <cell r="M20">
            <v>8870.190428568229</v>
          </cell>
          <cell r="N20">
            <v>9024.459704131956</v>
          </cell>
          <cell r="O20">
            <v>9593.5961644237</v>
          </cell>
          <cell r="P20">
            <v>10146.32930933905</v>
          </cell>
          <cell r="Q20">
            <v>9670.340247077555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15994.50179615229</v>
          </cell>
          <cell r="M21">
            <v>14964.900839937425</v>
          </cell>
          <cell r="N21">
            <v>15149.73105426789</v>
          </cell>
          <cell r="O21">
            <v>15164.474510350246</v>
          </cell>
          <cell r="P21">
            <v>15213.684456479434</v>
          </cell>
          <cell r="Q21">
            <v>15280.781827471455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1449.935912735018</v>
          </cell>
          <cell r="M22">
            <v>1479.2275473357256</v>
          </cell>
          <cell r="N22">
            <v>1479.2275473357256</v>
          </cell>
          <cell r="O22">
            <v>1464.581730035372</v>
          </cell>
          <cell r="P22">
            <v>1459.699790935254</v>
          </cell>
          <cell r="Q22">
            <v>1445.0539736349003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943.1906341427795</v>
          </cell>
          <cell r="M23">
            <v>943.1906341427795</v>
          </cell>
          <cell r="N23">
            <v>943.1906341427795</v>
          </cell>
          <cell r="O23">
            <v>943.1906341427795</v>
          </cell>
          <cell r="P23">
            <v>943.1906341427795</v>
          </cell>
          <cell r="Q23">
            <v>943.1906341427795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12166.280431403835</v>
          </cell>
          <cell r="M24">
            <v>12166.280431403835</v>
          </cell>
          <cell r="N24">
            <v>12166.292148057675</v>
          </cell>
          <cell r="O24">
            <v>12326.505672669704</v>
          </cell>
          <cell r="P24">
            <v>12349.54842522226</v>
          </cell>
          <cell r="Q24">
            <v>12708.078032734918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17837.150653978995</v>
          </cell>
          <cell r="M25">
            <v>17609.896388868507</v>
          </cell>
          <cell r="N25">
            <v>16759.08180637816</v>
          </cell>
          <cell r="O25">
            <v>16857.755559469737</v>
          </cell>
          <cell r="P25">
            <v>18809.49622842768</v>
          </cell>
          <cell r="Q25">
            <v>19705.14653961351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22567.349322987036</v>
          </cell>
          <cell r="M26">
            <v>22364.748850332144</v>
          </cell>
          <cell r="N26">
            <v>23560.82392986103</v>
          </cell>
          <cell r="O26">
            <v>23983.990411059247</v>
          </cell>
          <cell r="P26">
            <v>25399.948027657447</v>
          </cell>
          <cell r="Q26">
            <v>26926.33510670031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</sheetData>
      <sheetData sheetId="5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266959.99</v>
          </cell>
          <cell r="M4">
            <v>296812.98</v>
          </cell>
          <cell r="N4">
            <v>232105.99</v>
          </cell>
          <cell r="O4">
            <v>232236</v>
          </cell>
          <cell r="P4">
            <v>234071.98</v>
          </cell>
          <cell r="Q4">
            <v>252984.96000000002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266959.99</v>
          </cell>
          <cell r="M5">
            <v>296812.98</v>
          </cell>
          <cell r="N5">
            <v>232105.99</v>
          </cell>
          <cell r="O5">
            <v>232236</v>
          </cell>
          <cell r="P5">
            <v>234071.98</v>
          </cell>
          <cell r="Q5">
            <v>252984.96000000002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266959.99</v>
          </cell>
          <cell r="M6">
            <v>296812.98</v>
          </cell>
          <cell r="N6">
            <v>232105.99</v>
          </cell>
          <cell r="O6">
            <v>232236</v>
          </cell>
          <cell r="P6">
            <v>234071.98</v>
          </cell>
          <cell r="Q6">
            <v>252984.96000000002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147753.97999999998</v>
          </cell>
          <cell r="M7">
            <v>183938.99</v>
          </cell>
          <cell r="N7">
            <v>130271</v>
          </cell>
          <cell r="O7">
            <v>127385</v>
          </cell>
          <cell r="P7">
            <v>124971</v>
          </cell>
          <cell r="Q7">
            <v>133596.98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266959.99</v>
          </cell>
          <cell r="M8">
            <v>296812.98</v>
          </cell>
          <cell r="N8">
            <v>232105.99</v>
          </cell>
          <cell r="O8">
            <v>232236</v>
          </cell>
          <cell r="P8">
            <v>234071.98</v>
          </cell>
          <cell r="Q8">
            <v>252984.96000000002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266959.99</v>
          </cell>
          <cell r="M11">
            <v>296812.98</v>
          </cell>
          <cell r="N11">
            <v>232105.99</v>
          </cell>
          <cell r="O11">
            <v>232236</v>
          </cell>
          <cell r="P11">
            <v>234071.98</v>
          </cell>
          <cell r="Q11">
            <v>252984.96000000002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4832</v>
          </cell>
          <cell r="M12">
            <v>5610</v>
          </cell>
          <cell r="N12">
            <v>4755</v>
          </cell>
          <cell r="O12">
            <v>4240</v>
          </cell>
          <cell r="P12">
            <v>4240</v>
          </cell>
          <cell r="Q12">
            <v>4340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2101</v>
          </cell>
          <cell r="M13">
            <v>2255</v>
          </cell>
          <cell r="N13">
            <v>2309</v>
          </cell>
          <cell r="O13">
            <v>2228</v>
          </cell>
          <cell r="P13">
            <v>2281</v>
          </cell>
          <cell r="Q13">
            <v>2282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44076</v>
          </cell>
          <cell r="M14">
            <v>44712.99</v>
          </cell>
          <cell r="N14">
            <v>43554</v>
          </cell>
          <cell r="O14">
            <v>42384</v>
          </cell>
          <cell r="P14">
            <v>39366</v>
          </cell>
          <cell r="Q14">
            <v>42850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48125.99</v>
          </cell>
          <cell r="M15">
            <v>84707</v>
          </cell>
          <cell r="N15">
            <v>33618</v>
          </cell>
          <cell r="O15">
            <v>32954</v>
          </cell>
          <cell r="P15">
            <v>33152</v>
          </cell>
          <cell r="Q15">
            <v>37011.98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2491</v>
          </cell>
          <cell r="M16">
            <v>2492</v>
          </cell>
          <cell r="N16">
            <v>2546</v>
          </cell>
          <cell r="O16">
            <v>2852</v>
          </cell>
          <cell r="P16">
            <v>2779</v>
          </cell>
          <cell r="Q16">
            <v>2779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1500</v>
          </cell>
          <cell r="M17">
            <v>1625</v>
          </cell>
          <cell r="N17">
            <v>1670</v>
          </cell>
          <cell r="O17">
            <v>1960</v>
          </cell>
          <cell r="P17">
            <v>1813</v>
          </cell>
          <cell r="Q17">
            <v>2008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8780</v>
          </cell>
          <cell r="M18">
            <v>7972</v>
          </cell>
          <cell r="N18">
            <v>8327</v>
          </cell>
          <cell r="O18">
            <v>8357</v>
          </cell>
          <cell r="P18">
            <v>8818</v>
          </cell>
          <cell r="Q18">
            <v>9465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10205</v>
          </cell>
          <cell r="M20">
            <v>11205</v>
          </cell>
          <cell r="N20">
            <v>10809</v>
          </cell>
          <cell r="O20">
            <v>10278</v>
          </cell>
          <cell r="P20">
            <v>10207</v>
          </cell>
          <cell r="Q20">
            <v>9819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17890.99</v>
          </cell>
          <cell r="M21">
            <v>15590</v>
          </cell>
          <cell r="N21">
            <v>15188</v>
          </cell>
          <cell r="O21">
            <v>14914</v>
          </cell>
          <cell r="P21">
            <v>13815</v>
          </cell>
          <cell r="Q21">
            <v>13815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1325</v>
          </cell>
          <cell r="M22">
            <v>1420</v>
          </cell>
          <cell r="N22">
            <v>1123</v>
          </cell>
          <cell r="O22">
            <v>1253</v>
          </cell>
          <cell r="P22">
            <v>1075</v>
          </cell>
          <cell r="Q22">
            <v>1072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6427</v>
          </cell>
          <cell r="M23">
            <v>6350</v>
          </cell>
          <cell r="N23">
            <v>6372</v>
          </cell>
          <cell r="O23">
            <v>5965</v>
          </cell>
          <cell r="P23">
            <v>7425</v>
          </cell>
          <cell r="Q23">
            <v>8155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16255</v>
          </cell>
          <cell r="M24">
            <v>16773</v>
          </cell>
          <cell r="N24">
            <v>15572</v>
          </cell>
          <cell r="O24">
            <v>12849</v>
          </cell>
          <cell r="P24">
            <v>12857</v>
          </cell>
          <cell r="Q24">
            <v>14960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47120.99</v>
          </cell>
          <cell r="M25">
            <v>43230</v>
          </cell>
          <cell r="N25">
            <v>34862.99</v>
          </cell>
          <cell r="O25">
            <v>38482</v>
          </cell>
          <cell r="P25">
            <v>42243.98</v>
          </cell>
          <cell r="Q25">
            <v>47927.98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55830.02</v>
          </cell>
          <cell r="M26">
            <v>52870.99</v>
          </cell>
          <cell r="N26">
            <v>51400</v>
          </cell>
          <cell r="O26">
            <v>53520</v>
          </cell>
          <cell r="P26">
            <v>54000</v>
          </cell>
          <cell r="Q26">
            <v>56500</v>
          </cell>
        </row>
        <row r="27">
          <cell r="C27">
            <v>0</v>
          </cell>
          <cell r="H27">
            <v>0</v>
          </cell>
          <cell r="M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>
            <v>0</v>
          </cell>
          <cell r="H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</sheetData>
      <sheetData sheetId="7">
        <row r="7">
          <cell r="L7">
            <v>995.2298999999999</v>
          </cell>
          <cell r="M7">
            <v>988.5377</v>
          </cell>
          <cell r="N7">
            <v>1066.4364000000003</v>
          </cell>
          <cell r="O7">
            <v>1041.7805999999998</v>
          </cell>
          <cell r="P7">
            <v>1047.2106000000003</v>
          </cell>
          <cell r="Q7">
            <v>1014.0840999999999</v>
          </cell>
        </row>
        <row r="8">
          <cell r="L8">
            <v>1533.6509999999998</v>
          </cell>
          <cell r="M8">
            <v>1522.5563</v>
          </cell>
          <cell r="N8">
            <v>1603.9912200000003</v>
          </cell>
          <cell r="O8">
            <v>1586.3208999999997</v>
          </cell>
          <cell r="P8">
            <v>1626.4783000000004</v>
          </cell>
          <cell r="Q8">
            <v>1621.8299000000002</v>
          </cell>
        </row>
        <row r="11">
          <cell r="L11">
            <v>1533.6509999999998</v>
          </cell>
          <cell r="M11">
            <v>1522.5563</v>
          </cell>
          <cell r="N11">
            <v>1603.9912200000003</v>
          </cell>
          <cell r="O11">
            <v>1586.3208999999997</v>
          </cell>
          <cell r="P11">
            <v>1626.4783000000004</v>
          </cell>
          <cell r="Q11">
            <v>1621.8299000000002</v>
          </cell>
        </row>
        <row r="12">
          <cell r="L12">
            <v>14.064</v>
          </cell>
          <cell r="M12">
            <v>14.064</v>
          </cell>
          <cell r="N12">
            <v>14.114</v>
          </cell>
          <cell r="O12">
            <v>13.567</v>
          </cell>
          <cell r="P12">
            <v>10.458</v>
          </cell>
          <cell r="Q12">
            <v>9.8453</v>
          </cell>
        </row>
        <row r="13">
          <cell r="L13">
            <v>27.252</v>
          </cell>
          <cell r="M13">
            <v>28.46</v>
          </cell>
          <cell r="N13">
            <v>31.75</v>
          </cell>
          <cell r="O13">
            <v>31.632</v>
          </cell>
          <cell r="P13">
            <v>31.503</v>
          </cell>
          <cell r="Q13">
            <v>32.815</v>
          </cell>
        </row>
        <row r="14">
          <cell r="L14">
            <v>357.40770000000003</v>
          </cell>
          <cell r="M14">
            <v>359.7477</v>
          </cell>
          <cell r="N14">
            <v>431.87870000000004</v>
          </cell>
          <cell r="O14">
            <v>400.976</v>
          </cell>
          <cell r="P14">
            <v>402.05</v>
          </cell>
          <cell r="Q14">
            <v>364.241</v>
          </cell>
        </row>
        <row r="15">
          <cell r="L15">
            <v>123.96</v>
          </cell>
          <cell r="M15">
            <v>123.259</v>
          </cell>
          <cell r="N15">
            <v>122.13</v>
          </cell>
          <cell r="O15">
            <v>122.702</v>
          </cell>
          <cell r="P15">
            <v>123.714</v>
          </cell>
          <cell r="Q15">
            <v>124.605</v>
          </cell>
        </row>
        <row r="16">
          <cell r="L16">
            <v>58.4089</v>
          </cell>
          <cell r="M16">
            <v>58.4214</v>
          </cell>
          <cell r="N16">
            <v>58.5051</v>
          </cell>
          <cell r="O16">
            <v>58.51</v>
          </cell>
          <cell r="P16">
            <v>58.56</v>
          </cell>
          <cell r="Q16">
            <v>58.49</v>
          </cell>
        </row>
        <row r="17">
          <cell r="L17">
            <v>3.4547</v>
          </cell>
          <cell r="M17">
            <v>4.416</v>
          </cell>
          <cell r="N17">
            <v>4.416</v>
          </cell>
          <cell r="O17">
            <v>3.721</v>
          </cell>
          <cell r="P17">
            <v>3.758</v>
          </cell>
          <cell r="Q17">
            <v>6.698</v>
          </cell>
        </row>
        <row r="18">
          <cell r="L18">
            <v>130.4</v>
          </cell>
          <cell r="M18">
            <v>130.6</v>
          </cell>
          <cell r="N18">
            <v>130.6</v>
          </cell>
          <cell r="O18">
            <v>131.8</v>
          </cell>
          <cell r="P18">
            <v>132.18</v>
          </cell>
          <cell r="Q18">
            <v>136.74</v>
          </cell>
        </row>
        <row r="19">
          <cell r="L19">
            <v>0.6446000000000001</v>
          </cell>
          <cell r="M19">
            <v>0.6446000000000001</v>
          </cell>
          <cell r="N19">
            <v>0.6446000000000001</v>
          </cell>
          <cell r="O19">
            <v>0.6446000000000001</v>
          </cell>
          <cell r="P19">
            <v>0.6446000000000001</v>
          </cell>
          <cell r="Q19">
            <v>0.6446000000000001</v>
          </cell>
        </row>
        <row r="20">
          <cell r="L20">
            <v>91.315</v>
          </cell>
          <cell r="M20">
            <v>90.847</v>
          </cell>
          <cell r="N20">
            <v>92.427</v>
          </cell>
          <cell r="O20">
            <v>98.256</v>
          </cell>
          <cell r="P20">
            <v>103.917</v>
          </cell>
          <cell r="Q20">
            <v>99.042</v>
          </cell>
        </row>
        <row r="21">
          <cell r="L21">
            <v>163.813</v>
          </cell>
          <cell r="M21">
            <v>153.268</v>
          </cell>
          <cell r="N21">
            <v>155.161</v>
          </cell>
          <cell r="O21">
            <v>155.312</v>
          </cell>
          <cell r="P21">
            <v>155.816</v>
          </cell>
          <cell r="Q21">
            <v>156.50320000000002</v>
          </cell>
        </row>
        <row r="22">
          <cell r="L22">
            <v>14.85</v>
          </cell>
          <cell r="M22">
            <v>15.15</v>
          </cell>
          <cell r="N22">
            <v>15.15</v>
          </cell>
          <cell r="O22">
            <v>15</v>
          </cell>
          <cell r="P22">
            <v>14.95</v>
          </cell>
          <cell r="Q22">
            <v>14.8</v>
          </cell>
        </row>
        <row r="23">
          <cell r="L23">
            <v>9.66</v>
          </cell>
          <cell r="M23">
            <v>9.66</v>
          </cell>
          <cell r="N23">
            <v>9.66</v>
          </cell>
          <cell r="O23">
            <v>9.66</v>
          </cell>
          <cell r="P23">
            <v>9.66</v>
          </cell>
          <cell r="Q23">
            <v>9.66</v>
          </cell>
        </row>
        <row r="24">
          <cell r="L24">
            <v>124.605</v>
          </cell>
          <cell r="M24">
            <v>124.605</v>
          </cell>
          <cell r="N24">
            <v>124.60512</v>
          </cell>
          <cell r="O24">
            <v>126.246</v>
          </cell>
          <cell r="P24">
            <v>126.482</v>
          </cell>
          <cell r="Q24">
            <v>130.154</v>
          </cell>
        </row>
        <row r="25">
          <cell r="L25">
            <v>182.6851</v>
          </cell>
          <cell r="M25">
            <v>180.35760000000002</v>
          </cell>
          <cell r="N25">
            <v>171.64370000000002</v>
          </cell>
          <cell r="O25">
            <v>172.65429999999998</v>
          </cell>
          <cell r="P25">
            <v>192.64370000000002</v>
          </cell>
          <cell r="Q25">
            <v>201.8168</v>
          </cell>
        </row>
        <row r="26">
          <cell r="L26">
            <v>231.131</v>
          </cell>
          <cell r="M26">
            <v>229.056</v>
          </cell>
          <cell r="N26">
            <v>241.306</v>
          </cell>
          <cell r="O26">
            <v>245.64</v>
          </cell>
          <cell r="P26">
            <v>260.142</v>
          </cell>
          <cell r="Q26">
            <v>275.775</v>
          </cell>
        </row>
      </sheetData>
      <sheetData sheetId="8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1533.6509999999998</v>
          </cell>
          <cell r="M4">
            <v>1522.5563</v>
          </cell>
          <cell r="N4">
            <v>1603.9912200000003</v>
          </cell>
          <cell r="O4">
            <v>1586.3208999999997</v>
          </cell>
          <cell r="P4">
            <v>1626.4783000000004</v>
          </cell>
          <cell r="Q4">
            <v>1621.8299000000002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1533.6509999999998</v>
          </cell>
          <cell r="M5">
            <v>1522.5563</v>
          </cell>
          <cell r="N5">
            <v>1603.9912200000003</v>
          </cell>
          <cell r="O5">
            <v>1586.3208999999997</v>
          </cell>
          <cell r="P5">
            <v>1626.4783000000004</v>
          </cell>
          <cell r="Q5">
            <v>1621.8299000000002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1533.6509999999998</v>
          </cell>
          <cell r="M6">
            <v>1522.5563</v>
          </cell>
          <cell r="N6">
            <v>1603.9912200000003</v>
          </cell>
          <cell r="O6">
            <v>1586.3208999999997</v>
          </cell>
          <cell r="P6">
            <v>1626.4783000000004</v>
          </cell>
          <cell r="Q6">
            <v>1621.8299000000002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995.2298999999999</v>
          </cell>
          <cell r="M7">
            <v>988.5377</v>
          </cell>
          <cell r="N7">
            <v>1066.4364000000003</v>
          </cell>
          <cell r="O7">
            <v>1041.7805999999998</v>
          </cell>
          <cell r="P7">
            <v>1047.2106000000003</v>
          </cell>
          <cell r="Q7">
            <v>1014.0840999999999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1533.6509999999998</v>
          </cell>
          <cell r="M8">
            <v>1522.5563</v>
          </cell>
          <cell r="N8">
            <v>1603.9912200000003</v>
          </cell>
          <cell r="O8">
            <v>1586.3208999999997</v>
          </cell>
          <cell r="P8">
            <v>1626.4783000000004</v>
          </cell>
          <cell r="Q8">
            <v>1621.8299000000002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1533.6509999999998</v>
          </cell>
          <cell r="M11">
            <v>1522.5563</v>
          </cell>
          <cell r="N11">
            <v>1603.9912200000003</v>
          </cell>
          <cell r="O11">
            <v>1586.3208999999997</v>
          </cell>
          <cell r="P11">
            <v>1626.4783000000004</v>
          </cell>
          <cell r="Q11">
            <v>1621.8299000000002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14.064</v>
          </cell>
          <cell r="M12">
            <v>14.064</v>
          </cell>
          <cell r="N12">
            <v>14.114</v>
          </cell>
          <cell r="O12">
            <v>13.567</v>
          </cell>
          <cell r="P12">
            <v>10.458</v>
          </cell>
          <cell r="Q12">
            <v>9.8453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27.252</v>
          </cell>
          <cell r="M13">
            <v>28.46</v>
          </cell>
          <cell r="N13">
            <v>31.75</v>
          </cell>
          <cell r="O13">
            <v>31.632</v>
          </cell>
          <cell r="P13">
            <v>31.503</v>
          </cell>
          <cell r="Q13">
            <v>32.815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357.40770000000003</v>
          </cell>
          <cell r="M14">
            <v>359.7477</v>
          </cell>
          <cell r="N14">
            <v>431.87870000000004</v>
          </cell>
          <cell r="O14">
            <v>400.976</v>
          </cell>
          <cell r="P14">
            <v>402.05</v>
          </cell>
          <cell r="Q14">
            <v>364.241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123.96</v>
          </cell>
          <cell r="M15">
            <v>123.259</v>
          </cell>
          <cell r="N15">
            <v>122.13</v>
          </cell>
          <cell r="O15">
            <v>122.702</v>
          </cell>
          <cell r="P15">
            <v>123.714</v>
          </cell>
          <cell r="Q15">
            <v>124.605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58.4089</v>
          </cell>
          <cell r="M16">
            <v>58.4214</v>
          </cell>
          <cell r="N16">
            <v>58.5051</v>
          </cell>
          <cell r="O16">
            <v>58.51</v>
          </cell>
          <cell r="P16">
            <v>58.56</v>
          </cell>
          <cell r="Q16">
            <v>58.49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3.4547</v>
          </cell>
          <cell r="M17">
            <v>4.416</v>
          </cell>
          <cell r="N17">
            <v>4.416</v>
          </cell>
          <cell r="O17">
            <v>3.721</v>
          </cell>
          <cell r="P17">
            <v>3.758</v>
          </cell>
          <cell r="Q17">
            <v>6.698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130.4</v>
          </cell>
          <cell r="M18">
            <v>130.6</v>
          </cell>
          <cell r="N18">
            <v>130.6</v>
          </cell>
          <cell r="O18">
            <v>131.8</v>
          </cell>
          <cell r="P18">
            <v>132.18</v>
          </cell>
          <cell r="Q18">
            <v>136.74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0.6446000000000001</v>
          </cell>
          <cell r="M19">
            <v>0.6446000000000001</v>
          </cell>
          <cell r="N19">
            <v>0.6446000000000001</v>
          </cell>
          <cell r="O19">
            <v>0.6446000000000001</v>
          </cell>
          <cell r="P19">
            <v>0.6446000000000001</v>
          </cell>
          <cell r="Q19">
            <v>0.6446000000000001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91.315</v>
          </cell>
          <cell r="M20">
            <v>90.847</v>
          </cell>
          <cell r="N20">
            <v>92.427</v>
          </cell>
          <cell r="O20">
            <v>98.256</v>
          </cell>
          <cell r="P20">
            <v>103.917</v>
          </cell>
          <cell r="Q20">
            <v>99.042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163.813</v>
          </cell>
          <cell r="M21">
            <v>153.268</v>
          </cell>
          <cell r="N21">
            <v>155.161</v>
          </cell>
          <cell r="O21">
            <v>155.312</v>
          </cell>
          <cell r="P21">
            <v>155.816</v>
          </cell>
          <cell r="Q21">
            <v>156.50320000000002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14.85</v>
          </cell>
          <cell r="M22">
            <v>15.15</v>
          </cell>
          <cell r="N22">
            <v>15.15</v>
          </cell>
          <cell r="O22">
            <v>15</v>
          </cell>
          <cell r="P22">
            <v>14.95</v>
          </cell>
          <cell r="Q22">
            <v>14.8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9.66</v>
          </cell>
          <cell r="M23">
            <v>9.66</v>
          </cell>
          <cell r="N23">
            <v>9.66</v>
          </cell>
          <cell r="O23">
            <v>9.66</v>
          </cell>
          <cell r="P23">
            <v>9.66</v>
          </cell>
          <cell r="Q23">
            <v>9.66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124.605</v>
          </cell>
          <cell r="M24">
            <v>124.605</v>
          </cell>
          <cell r="N24">
            <v>124.60512</v>
          </cell>
          <cell r="O24">
            <v>126.246</v>
          </cell>
          <cell r="P24">
            <v>126.482</v>
          </cell>
          <cell r="Q24">
            <v>130.154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182.6851</v>
          </cell>
          <cell r="M25">
            <v>180.35760000000002</v>
          </cell>
          <cell r="N25">
            <v>171.64370000000002</v>
          </cell>
          <cell r="O25">
            <v>172.65429999999998</v>
          </cell>
          <cell r="P25">
            <v>192.64370000000002</v>
          </cell>
          <cell r="Q25">
            <v>201.8168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231.131</v>
          </cell>
          <cell r="M26">
            <v>229.056</v>
          </cell>
          <cell r="N26">
            <v>241.306</v>
          </cell>
          <cell r="O26">
            <v>245.64</v>
          </cell>
          <cell r="P26">
            <v>260.142</v>
          </cell>
          <cell r="Q26">
            <v>275.775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</sheetData>
      <sheetData sheetId="10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54992.230494480005</v>
          </cell>
          <cell r="M4">
            <v>55218.06313704</v>
          </cell>
          <cell r="N4">
            <v>56473.95283091999</v>
          </cell>
          <cell r="O4">
            <v>56284.242224040005</v>
          </cell>
          <cell r="P4">
            <v>56216.47886604001</v>
          </cell>
          <cell r="Q4">
            <v>56461.57036992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54992.230494480005</v>
          </cell>
          <cell r="M5">
            <v>55218.06313704</v>
          </cell>
          <cell r="N5">
            <v>56473.95283091999</v>
          </cell>
          <cell r="O5">
            <v>56284.242224040005</v>
          </cell>
          <cell r="P5">
            <v>56216.47886604001</v>
          </cell>
          <cell r="Q5">
            <v>56461.57036992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54992.230494480005</v>
          </cell>
          <cell r="M6">
            <v>55218.06313704</v>
          </cell>
          <cell r="N6">
            <v>56473.95283091999</v>
          </cell>
          <cell r="O6">
            <v>56284.242224040005</v>
          </cell>
          <cell r="P6">
            <v>56216.47886604001</v>
          </cell>
          <cell r="Q6">
            <v>56461.57036992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50719.983768000006</v>
          </cell>
          <cell r="M7">
            <v>50926.324763159995</v>
          </cell>
          <cell r="N7">
            <v>52035.32392847999</v>
          </cell>
          <cell r="O7">
            <v>52066.46576556</v>
          </cell>
          <cell r="P7">
            <v>51941.14856136001</v>
          </cell>
          <cell r="Q7">
            <v>51970.0282704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54992.230494480005</v>
          </cell>
          <cell r="M8">
            <v>55218.06313704</v>
          </cell>
          <cell r="N8">
            <v>56473.95283091999</v>
          </cell>
          <cell r="O8">
            <v>56284.242224040005</v>
          </cell>
          <cell r="P8">
            <v>56216.47886604001</v>
          </cell>
          <cell r="Q8">
            <v>56461.57036992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54992.230494480005</v>
          </cell>
          <cell r="M11">
            <v>55218.06313704</v>
          </cell>
          <cell r="N11">
            <v>56473.95283091999</v>
          </cell>
          <cell r="O11">
            <v>56284.242224040005</v>
          </cell>
          <cell r="P11">
            <v>56216.47886604001</v>
          </cell>
          <cell r="Q11">
            <v>56461.57036992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2019.49502508</v>
          </cell>
          <cell r="M12">
            <v>2020.3575058800002</v>
          </cell>
          <cell r="N12">
            <v>2146.66530696</v>
          </cell>
          <cell r="O12">
            <v>2171.9799558</v>
          </cell>
          <cell r="P12">
            <v>2120.7213820800002</v>
          </cell>
          <cell r="Q12">
            <v>2168.37177156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759.2091912000001</v>
          </cell>
          <cell r="M13">
            <v>764.2115798400001</v>
          </cell>
          <cell r="N13">
            <v>845.74322964</v>
          </cell>
          <cell r="O13">
            <v>811.48599468</v>
          </cell>
          <cell r="P13">
            <v>828.1557388800001</v>
          </cell>
          <cell r="Q13">
            <v>866.64415392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9137.584236600002</v>
          </cell>
          <cell r="M14">
            <v>9259.2986994</v>
          </cell>
          <cell r="N14">
            <v>9732.33927324</v>
          </cell>
          <cell r="O14">
            <v>9895.79738808</v>
          </cell>
          <cell r="P14">
            <v>10090.3408182</v>
          </cell>
          <cell r="Q14">
            <v>9803.99384316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15069.2812848</v>
          </cell>
          <cell r="M15">
            <v>14866.21143648</v>
          </cell>
          <cell r="N15">
            <v>14542.620782040001</v>
          </cell>
          <cell r="O15">
            <v>14262.296100120002</v>
          </cell>
          <cell r="P15">
            <v>14136.817704120002</v>
          </cell>
          <cell r="Q15">
            <v>14088.136943160001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921.81236148</v>
          </cell>
          <cell r="M16">
            <v>925.31085156</v>
          </cell>
          <cell r="N16">
            <v>937.2109932000001</v>
          </cell>
          <cell r="O16">
            <v>960.5038363200001</v>
          </cell>
          <cell r="P16">
            <v>949.7952579600001</v>
          </cell>
          <cell r="Q16">
            <v>986.5859256000001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407.37061583999997</v>
          </cell>
          <cell r="M17">
            <v>438.89135832</v>
          </cell>
          <cell r="N17">
            <v>440.01425808</v>
          </cell>
          <cell r="O17">
            <v>432.16526412</v>
          </cell>
          <cell r="P17">
            <v>450.20325456</v>
          </cell>
          <cell r="Q17">
            <v>468.92997360000004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6422.564597760001</v>
          </cell>
          <cell r="M18">
            <v>6472.506841560001</v>
          </cell>
          <cell r="N18">
            <v>6646.3318918800005</v>
          </cell>
          <cell r="O18">
            <v>6661.2695569200005</v>
          </cell>
          <cell r="P18">
            <v>6554.14358004</v>
          </cell>
          <cell r="Q18">
            <v>6472.95775992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142.96833432</v>
          </cell>
          <cell r="M19">
            <v>149.52863124</v>
          </cell>
          <cell r="N19">
            <v>159.66278064000002</v>
          </cell>
          <cell r="O19">
            <v>159.7661946</v>
          </cell>
          <cell r="P19">
            <v>161.84703420000002</v>
          </cell>
          <cell r="Q19">
            <v>158.29160364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672.8899356000001</v>
          </cell>
          <cell r="M20">
            <v>686.9714000399999</v>
          </cell>
          <cell r="N20">
            <v>693.3906018</v>
          </cell>
          <cell r="O20">
            <v>747.3190978800001</v>
          </cell>
          <cell r="P20">
            <v>735.38127504</v>
          </cell>
          <cell r="Q20">
            <v>757.1995272000001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3618.9334303200003</v>
          </cell>
          <cell r="M21">
            <v>3684.33333972</v>
          </cell>
          <cell r="N21">
            <v>3848.71464396</v>
          </cell>
          <cell r="O21">
            <v>3942.4771926000003</v>
          </cell>
          <cell r="P21">
            <v>3809.4479028000005</v>
          </cell>
          <cell r="Q21">
            <v>4027.60446624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2725.65118008</v>
          </cell>
          <cell r="M22">
            <v>2780.75407356</v>
          </cell>
          <cell r="N22">
            <v>2928.68795268</v>
          </cell>
          <cell r="O22">
            <v>2900.5099513200003</v>
          </cell>
          <cell r="P22">
            <v>2928.1926542399997</v>
          </cell>
          <cell r="Q22">
            <v>2949.14968164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8822.22357492</v>
          </cell>
          <cell r="M23">
            <v>8877.94904556</v>
          </cell>
          <cell r="N23">
            <v>9113.94221436</v>
          </cell>
          <cell r="O23">
            <v>9120.89523312</v>
          </cell>
          <cell r="P23">
            <v>9176.10195924</v>
          </cell>
          <cell r="Q23">
            <v>9222.16262076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1046.84486328</v>
          </cell>
          <cell r="M24">
            <v>1094.6367666</v>
          </cell>
          <cell r="N24">
            <v>1157.2059805200001</v>
          </cell>
          <cell r="O24">
            <v>1104.23626164</v>
          </cell>
          <cell r="P24">
            <v>1100.43925272</v>
          </cell>
          <cell r="Q24">
            <v>1109.6606797200002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1215.8768649600001</v>
          </cell>
          <cell r="M25">
            <v>1197.6843816</v>
          </cell>
          <cell r="N25">
            <v>1219.3468848</v>
          </cell>
          <cell r="O25">
            <v>1145.58467976</v>
          </cell>
          <cell r="P25">
            <v>1201.36792824</v>
          </cell>
          <cell r="Q25">
            <v>1277.90514432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2009.52499824</v>
          </cell>
          <cell r="M26">
            <v>1999.4172256800002</v>
          </cell>
          <cell r="N26">
            <v>2062.07603712</v>
          </cell>
          <cell r="O26">
            <v>1967.95551708</v>
          </cell>
          <cell r="P26">
            <v>1973.52312372</v>
          </cell>
          <cell r="Q26">
            <v>2103.9762754800004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</sheetData>
      <sheetData sheetId="14">
        <row r="15">
          <cell r="E15">
            <v>14.064</v>
          </cell>
        </row>
        <row r="16">
          <cell r="E16">
            <v>28.46</v>
          </cell>
        </row>
        <row r="17">
          <cell r="E17">
            <v>359.7477</v>
          </cell>
        </row>
        <row r="18">
          <cell r="E18">
            <v>123.25900000000001</v>
          </cell>
        </row>
        <row r="19">
          <cell r="E19">
            <v>58.4214</v>
          </cell>
        </row>
        <row r="20">
          <cell r="E20">
            <v>4.416</v>
          </cell>
        </row>
        <row r="21">
          <cell r="E21">
            <v>130.6</v>
          </cell>
        </row>
        <row r="22">
          <cell r="E22">
            <v>0.6446000000000001</v>
          </cell>
        </row>
        <row r="23">
          <cell r="E23">
            <v>90.84700000000001</v>
          </cell>
        </row>
        <row r="24">
          <cell r="E24">
            <v>153.26799999999997</v>
          </cell>
        </row>
        <row r="25">
          <cell r="E25">
            <v>15.15</v>
          </cell>
        </row>
        <row r="26">
          <cell r="E26">
            <v>9.66</v>
          </cell>
        </row>
        <row r="27">
          <cell r="E27">
            <v>124.605</v>
          </cell>
        </row>
        <row r="28">
          <cell r="E28">
            <v>180.3576</v>
          </cell>
        </row>
        <row r="29">
          <cell r="E29">
            <v>229.056</v>
          </cell>
        </row>
      </sheetData>
      <sheetData sheetId="17">
        <row r="13">
          <cell r="E13">
            <v>14.064</v>
          </cell>
          <cell r="H13">
            <v>7.76</v>
          </cell>
          <cell r="K13">
            <v>0.367</v>
          </cell>
          <cell r="N13">
            <v>5.937</v>
          </cell>
        </row>
        <row r="14">
          <cell r="E14">
            <v>28.46</v>
          </cell>
          <cell r="H14">
            <v>13.779</v>
          </cell>
          <cell r="K14">
            <v>6.061</v>
          </cell>
          <cell r="N14">
            <v>8.62</v>
          </cell>
        </row>
        <row r="15">
          <cell r="E15">
            <v>359.7477</v>
          </cell>
          <cell r="H15">
            <v>297.524</v>
          </cell>
          <cell r="K15">
            <v>58.103</v>
          </cell>
          <cell r="N15">
            <v>4.1207</v>
          </cell>
        </row>
        <row r="16">
          <cell r="E16">
            <v>123.25900000000001</v>
          </cell>
          <cell r="H16">
            <v>91.278</v>
          </cell>
          <cell r="K16">
            <v>10.182</v>
          </cell>
          <cell r="N16">
            <v>21.799</v>
          </cell>
        </row>
        <row r="17">
          <cell r="E17">
            <v>58.4214</v>
          </cell>
          <cell r="H17">
            <v>53.51</v>
          </cell>
          <cell r="K17">
            <v>4.9113999999999995</v>
          </cell>
          <cell r="N17">
            <v>0</v>
          </cell>
        </row>
        <row r="18">
          <cell r="E18">
            <v>4.416</v>
          </cell>
          <cell r="H18">
            <v>1.8715</v>
          </cell>
          <cell r="K18">
            <v>2.5445</v>
          </cell>
          <cell r="N18">
            <v>0</v>
          </cell>
        </row>
        <row r="19">
          <cell r="E19">
            <v>130.6</v>
          </cell>
          <cell r="H19">
            <v>90</v>
          </cell>
          <cell r="K19">
            <v>39.6</v>
          </cell>
          <cell r="N19">
            <v>1</v>
          </cell>
        </row>
        <row r="20">
          <cell r="E20">
            <v>0.6446000000000001</v>
          </cell>
          <cell r="H20">
            <v>0.6446000000000001</v>
          </cell>
          <cell r="K20">
            <v>0</v>
          </cell>
          <cell r="N20">
            <v>0</v>
          </cell>
        </row>
        <row r="21">
          <cell r="E21">
            <v>90.84700000000001</v>
          </cell>
          <cell r="H21">
            <v>61.34</v>
          </cell>
          <cell r="K21">
            <v>24.697</v>
          </cell>
          <cell r="N21">
            <v>4.81</v>
          </cell>
        </row>
        <row r="22">
          <cell r="E22">
            <v>153.26799999999997</v>
          </cell>
          <cell r="H22">
            <v>86.826</v>
          </cell>
          <cell r="K22">
            <v>65.908</v>
          </cell>
          <cell r="N22">
            <v>0.534</v>
          </cell>
        </row>
        <row r="23">
          <cell r="E23">
            <v>15.15</v>
          </cell>
          <cell r="H23">
            <v>13.4</v>
          </cell>
          <cell r="K23">
            <v>1.75</v>
          </cell>
          <cell r="N23">
            <v>0</v>
          </cell>
        </row>
        <row r="24">
          <cell r="E24">
            <v>9.66</v>
          </cell>
          <cell r="H24">
            <v>7.29</v>
          </cell>
          <cell r="K24">
            <v>2.37</v>
          </cell>
          <cell r="N24">
            <v>0</v>
          </cell>
        </row>
        <row r="25">
          <cell r="E25">
            <v>124.605</v>
          </cell>
          <cell r="H25">
            <v>0</v>
          </cell>
          <cell r="K25">
            <v>0</v>
          </cell>
          <cell r="N25">
            <v>0</v>
          </cell>
        </row>
        <row r="26">
          <cell r="E26">
            <v>180.3576</v>
          </cell>
          <cell r="H26">
            <v>45</v>
          </cell>
          <cell r="K26">
            <v>0.35819999999999996</v>
          </cell>
          <cell r="N26">
            <v>134.99939999999998</v>
          </cell>
        </row>
        <row r="27">
          <cell r="E27">
            <v>229.056</v>
          </cell>
          <cell r="H27">
            <v>0</v>
          </cell>
          <cell r="K27">
            <v>0</v>
          </cell>
          <cell r="N27">
            <v>0</v>
          </cell>
        </row>
      </sheetData>
      <sheetData sheetId="18">
        <row r="11">
          <cell r="G11">
            <v>0.010241831980000001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A1" sqref="A1:IV16384"/>
    </sheetView>
  </sheetViews>
  <sheetFormatPr defaultColWidth="9.140625" defaultRowHeight="12.75"/>
  <cols>
    <col min="1" max="11" width="9.140625" style="27" customWidth="1"/>
    <col min="12" max="17" width="11.7109375" style="27" bestFit="1" customWidth="1"/>
    <col min="18" max="16384" width="9.140625" style="27" customWidth="1"/>
  </cols>
  <sheetData>
    <row r="1" ht="17.25">
      <c r="A1" s="26" t="s">
        <v>71</v>
      </c>
    </row>
    <row r="2" ht="15" thickBot="1"/>
    <row r="3" spans="1:17" ht="14.25">
      <c r="A3" s="28"/>
      <c r="B3" s="29"/>
      <c r="C3" s="30">
        <v>1980</v>
      </c>
      <c r="D3" s="30">
        <f>+C3+1</f>
        <v>1981</v>
      </c>
      <c r="E3" s="30">
        <f aca="true" t="shared" si="0" ref="E3:P3">+D3+1</f>
        <v>1982</v>
      </c>
      <c r="F3" s="30">
        <f t="shared" si="0"/>
        <v>1983</v>
      </c>
      <c r="G3" s="30">
        <f t="shared" si="0"/>
        <v>1984</v>
      </c>
      <c r="H3" s="30">
        <f t="shared" si="0"/>
        <v>1985</v>
      </c>
      <c r="I3" s="30">
        <f t="shared" si="0"/>
        <v>1986</v>
      </c>
      <c r="J3" s="30">
        <f t="shared" si="0"/>
        <v>1987</v>
      </c>
      <c r="K3" s="30">
        <f t="shared" si="0"/>
        <v>1988</v>
      </c>
      <c r="L3" s="30">
        <f t="shared" si="0"/>
        <v>1989</v>
      </c>
      <c r="M3" s="30">
        <f t="shared" si="0"/>
        <v>1990</v>
      </c>
      <c r="N3" s="30">
        <f t="shared" si="0"/>
        <v>1991</v>
      </c>
      <c r="O3" s="30">
        <f>+N3+1</f>
        <v>1992</v>
      </c>
      <c r="P3" s="30">
        <f t="shared" si="0"/>
        <v>1993</v>
      </c>
      <c r="Q3" s="31">
        <f>+P3+1</f>
        <v>1994</v>
      </c>
    </row>
    <row r="4" spans="1:17" ht="14.25">
      <c r="A4" s="32"/>
      <c r="B4" s="33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5"/>
      <c r="M4" s="35"/>
      <c r="N4" s="35"/>
      <c r="O4" s="35"/>
      <c r="P4" s="35"/>
      <c r="Q4" s="36"/>
    </row>
    <row r="5" spans="1:17" ht="14.25">
      <c r="A5" s="32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  <c r="M5" s="35"/>
      <c r="N5" s="35"/>
      <c r="O5" s="35"/>
      <c r="P5" s="35"/>
      <c r="Q5" s="36"/>
    </row>
    <row r="6" spans="1:17" ht="14.25">
      <c r="A6" s="32"/>
      <c r="B6" s="33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6"/>
    </row>
    <row r="7" spans="1:17" ht="14.25">
      <c r="A7" s="32"/>
      <c r="B7" s="33" t="s">
        <v>3</v>
      </c>
      <c r="C7" s="34"/>
      <c r="D7" s="34"/>
      <c r="E7" s="34"/>
      <c r="F7" s="34"/>
      <c r="G7" s="34"/>
      <c r="H7" s="34"/>
      <c r="I7" s="34"/>
      <c r="J7" s="34"/>
      <c r="K7" s="34"/>
      <c r="L7" s="35">
        <f aca="true" t="shared" si="1" ref="L7:Q7">SUM(L12:L23)</f>
        <v>97173.03524832868</v>
      </c>
      <c r="M7" s="35">
        <f t="shared" si="1"/>
        <v>96519.6169914125</v>
      </c>
      <c r="N7" s="35">
        <f t="shared" si="1"/>
        <v>104125.5511789796</v>
      </c>
      <c r="O7" s="35">
        <f t="shared" si="1"/>
        <v>101718.18889768585</v>
      </c>
      <c r="P7" s="35">
        <f t="shared" si="1"/>
        <v>102248.36748395866</v>
      </c>
      <c r="Q7" s="36">
        <f t="shared" si="1"/>
        <v>99013.93637195756</v>
      </c>
    </row>
    <row r="8" spans="1:17" ht="14.25">
      <c r="A8" s="32"/>
      <c r="B8" s="33" t="s">
        <v>4</v>
      </c>
      <c r="C8" s="34"/>
      <c r="D8" s="34"/>
      <c r="E8" s="34"/>
      <c r="F8" s="34"/>
      <c r="G8" s="34"/>
      <c r="H8" s="34"/>
      <c r="I8" s="34"/>
      <c r="J8" s="34"/>
      <c r="K8" s="34"/>
      <c r="L8" s="35">
        <f aca="true" t="shared" si="2" ref="L8:Q8">+L11</f>
        <v>149743.81565669854</v>
      </c>
      <c r="M8" s="35">
        <f t="shared" si="2"/>
        <v>148660.542662017</v>
      </c>
      <c r="N8" s="35">
        <f t="shared" si="2"/>
        <v>156611.74906327648</v>
      </c>
      <c r="O8" s="35">
        <f t="shared" si="2"/>
        <v>154886.44054088453</v>
      </c>
      <c r="P8" s="35">
        <f t="shared" si="2"/>
        <v>158807.36016526603</v>
      </c>
      <c r="Q8" s="36">
        <f t="shared" si="2"/>
        <v>158353.4960510063</v>
      </c>
    </row>
    <row r="9" spans="1:17" ht="14.25">
      <c r="A9" s="32"/>
      <c r="B9" s="33" t="s">
        <v>5</v>
      </c>
      <c r="C9" s="37"/>
      <c r="D9" s="34"/>
      <c r="E9" s="34"/>
      <c r="F9" s="34"/>
      <c r="G9" s="34"/>
      <c r="H9" s="34"/>
      <c r="I9" s="34"/>
      <c r="J9" s="34"/>
      <c r="K9" s="34"/>
      <c r="L9" s="35"/>
      <c r="M9" s="35"/>
      <c r="N9" s="35"/>
      <c r="O9" s="35"/>
      <c r="P9" s="35"/>
      <c r="Q9" s="36"/>
    </row>
    <row r="10" spans="1:17" ht="14.25">
      <c r="A10" s="32"/>
      <c r="B10" s="33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5"/>
      <c r="P10" s="35"/>
      <c r="Q10" s="36"/>
    </row>
    <row r="11" spans="1:17" ht="14.25">
      <c r="A11" s="38"/>
      <c r="B11" s="39" t="s">
        <v>7</v>
      </c>
      <c r="C11" s="40"/>
      <c r="D11" s="40"/>
      <c r="E11" s="40"/>
      <c r="F11" s="40"/>
      <c r="G11" s="40"/>
      <c r="H11" s="40"/>
      <c r="I11" s="40"/>
      <c r="J11" s="40"/>
      <c r="K11" s="40"/>
      <c r="L11" s="41">
        <f aca="true" t="shared" si="3" ref="L11:Q11">SUM(L12:L26)</f>
        <v>149743.81565669854</v>
      </c>
      <c r="M11" s="41">
        <f t="shared" si="3"/>
        <v>148660.542662017</v>
      </c>
      <c r="N11" s="41">
        <f t="shared" si="3"/>
        <v>156611.74906327648</v>
      </c>
      <c r="O11" s="41">
        <f t="shared" si="3"/>
        <v>154886.44054088453</v>
      </c>
      <c r="P11" s="41">
        <f t="shared" si="3"/>
        <v>158807.36016526603</v>
      </c>
      <c r="Q11" s="42">
        <f t="shared" si="3"/>
        <v>158353.4960510063</v>
      </c>
    </row>
    <row r="12" spans="1:17" ht="14.25">
      <c r="A12" s="32">
        <v>1</v>
      </c>
      <c r="B12" s="33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5">
        <f>+'[1]A.3.3.'!L12/HV__gen</f>
        <v>1373.1918300811647</v>
      </c>
      <c r="M12" s="35">
        <f>+'[1]A.3.3.'!M12/HV__gen</f>
        <v>1373.1918300811647</v>
      </c>
      <c r="N12" s="35">
        <f>+'[1]A.3.3.'!N12/HV__gen</f>
        <v>1378.0737691812826</v>
      </c>
      <c r="O12" s="35">
        <f>+'[1]A.3.3.'!O12/HV__gen</f>
        <v>1324.6653554259926</v>
      </c>
      <c r="P12" s="35">
        <f>+'[1]A.3.3.'!P12/HV__gen</f>
        <v>1021.1063821806613</v>
      </c>
      <c r="Q12" s="36">
        <f>+'[1]A.3.3.'!Q12/HV__gen</f>
        <v>961.2831004478164</v>
      </c>
    </row>
    <row r="13" spans="1:17" ht="14.25">
      <c r="A13" s="32">
        <f>+A12+1</f>
        <v>2</v>
      </c>
      <c r="B13" s="33" t="s">
        <v>9</v>
      </c>
      <c r="C13" s="34"/>
      <c r="D13" s="34"/>
      <c r="E13" s="34"/>
      <c r="F13" s="34"/>
      <c r="G13" s="34"/>
      <c r="H13" s="34"/>
      <c r="I13" s="34"/>
      <c r="J13" s="34"/>
      <c r="K13" s="34"/>
      <c r="L13" s="35">
        <f>+'[1]A.3.3.'!L13/HV__gen</f>
        <v>2660.8520871282635</v>
      </c>
      <c r="M13" s="35">
        <f>+'[1]A.3.3.'!M13/HV__gen</f>
        <v>2778.7997357871122</v>
      </c>
      <c r="N13" s="35">
        <f>+'[1]A.3.3.'!N13/HV__gen</f>
        <v>3100.0313285748707</v>
      </c>
      <c r="O13" s="35">
        <f>+'[1]A.3.3.'!O13/HV__gen</f>
        <v>3088.5099522985925</v>
      </c>
      <c r="P13" s="35">
        <f>+'[1]A.3.3.'!P13/HV__gen</f>
        <v>3075.914549420288</v>
      </c>
      <c r="Q13" s="36">
        <f>+'[1]A.3.3.'!Q13/HV__gen</f>
        <v>3204.0166314073817</v>
      </c>
    </row>
    <row r="14" spans="1:17" ht="14.25">
      <c r="A14" s="32">
        <f aca="true" t="shared" si="4" ref="A14:A26">+A13+1</f>
        <v>3</v>
      </c>
      <c r="B14" s="33" t="s">
        <v>10</v>
      </c>
      <c r="C14" s="34"/>
      <c r="D14" s="34"/>
      <c r="E14" s="34"/>
      <c r="F14" s="34"/>
      <c r="G14" s="34"/>
      <c r="H14" s="34"/>
      <c r="I14" s="34"/>
      <c r="J14" s="34"/>
      <c r="K14" s="34"/>
      <c r="L14" s="35">
        <f>+'[1]A.3.3.'!L14/HV__gen</f>
        <v>34896.852506264215</v>
      </c>
      <c r="M14" s="35">
        <f>+'[1]A.3.3.'!M14/HV__gen</f>
        <v>35125.32725614973</v>
      </c>
      <c r="N14" s="35">
        <f>+'[1]A.3.3.'!N14/HV__gen</f>
        <v>42168.11024076183</v>
      </c>
      <c r="O14" s="35">
        <f>+'[1]A.3.3.'!O14/HV__gen</f>
        <v>39150.80825217755</v>
      </c>
      <c r="P14" s="35">
        <f>+'[1]A.3.3.'!P14/HV__gen</f>
        <v>39255.67230404809</v>
      </c>
      <c r="Q14" s="36">
        <f>+'[1]A.3.3.'!Q14/HV__gen</f>
        <v>35564.047595320924</v>
      </c>
    </row>
    <row r="15" spans="1:17" ht="14.25">
      <c r="A15" s="32">
        <f t="shared" si="4"/>
        <v>4</v>
      </c>
      <c r="B15" s="33" t="s">
        <v>11</v>
      </c>
      <c r="C15" s="34"/>
      <c r="D15" s="34"/>
      <c r="E15" s="34"/>
      <c r="F15" s="34"/>
      <c r="G15" s="34"/>
      <c r="H15" s="34"/>
      <c r="I15" s="34"/>
      <c r="J15" s="34"/>
      <c r="K15" s="34"/>
      <c r="L15" s="35">
        <f>+'[1]A.3.3.'!L15/HV__gen</f>
        <v>12103.303417012312</v>
      </c>
      <c r="M15" s="35">
        <f>+'[1]A.3.3.'!M15/HV__gen</f>
        <v>12034.85863082866</v>
      </c>
      <c r="N15" s="35">
        <f>+'[1]A.3.3.'!N15/HV__gen</f>
        <v>11924.624445947997</v>
      </c>
      <c r="O15" s="35">
        <f>+'[1]A.3.3.'!O15/HV__gen</f>
        <v>11980.473829253346</v>
      </c>
      <c r="P15" s="35">
        <f>+'[1]A.3.3.'!P15/HV__gen</f>
        <v>12079.284276639733</v>
      </c>
      <c r="Q15" s="36">
        <f>+'[1]A.3.3.'!Q15/HV__gen</f>
        <v>12166.280431403835</v>
      </c>
    </row>
    <row r="16" spans="1:17" ht="14.25">
      <c r="A16" s="32">
        <f t="shared" si="4"/>
        <v>5</v>
      </c>
      <c r="B16" s="33" t="s">
        <v>12</v>
      </c>
      <c r="C16" s="34"/>
      <c r="D16" s="34"/>
      <c r="E16" s="34"/>
      <c r="F16" s="34"/>
      <c r="G16" s="34"/>
      <c r="H16" s="34"/>
      <c r="I16" s="34"/>
      <c r="J16" s="34"/>
      <c r="K16" s="34"/>
      <c r="L16" s="35">
        <f>+'[1]A.3.3.'!L16/HV__gen</f>
        <v>5702.973854097536</v>
      </c>
      <c r="M16" s="35">
        <f>+'[1]A.3.3.'!M16/HV__gen</f>
        <v>5704.194338872565</v>
      </c>
      <c r="N16" s="35">
        <f>+'[1]A.3.3.'!N16/HV__gen</f>
        <v>5712.366704926162</v>
      </c>
      <c r="O16" s="35">
        <f>+'[1]A.3.3.'!O16/HV__gen</f>
        <v>5712.845134957974</v>
      </c>
      <c r="P16" s="35">
        <f>+'[1]A.3.3.'!P16/HV__gen</f>
        <v>5717.7270740580925</v>
      </c>
      <c r="Q16" s="36">
        <f>+'[1]A.3.3.'!Q16/HV__gen</f>
        <v>5710.892359317927</v>
      </c>
    </row>
    <row r="17" spans="1:17" ht="14.25">
      <c r="A17" s="32">
        <f t="shared" si="4"/>
        <v>6</v>
      </c>
      <c r="B17" s="33" t="s">
        <v>13</v>
      </c>
      <c r="C17" s="34"/>
      <c r="D17" s="34"/>
      <c r="E17" s="34"/>
      <c r="F17" s="34"/>
      <c r="G17" s="34"/>
      <c r="H17" s="34"/>
      <c r="I17" s="34"/>
      <c r="J17" s="34"/>
      <c r="K17" s="34"/>
      <c r="L17" s="35">
        <f>+'[1]A.3.3.'!L17/HV__gen</f>
        <v>337.3127001835466</v>
      </c>
      <c r="M17" s="35">
        <f>+'[1]A.3.3.'!M17/HV__gen</f>
        <v>431.1728613224135</v>
      </c>
      <c r="N17" s="35">
        <f>+'[1]A.3.3.'!N17/HV__gen</f>
        <v>431.1728613224135</v>
      </c>
      <c r="O17" s="35">
        <f>+'[1]A.3.3.'!O17/HV__gen</f>
        <v>363.3139078307746</v>
      </c>
      <c r="P17" s="35">
        <f>+'[1]A.3.3.'!P17/HV__gen</f>
        <v>366.92654276486184</v>
      </c>
      <c r="Q17" s="36">
        <f>+'[1]A.3.3.'!Q17/HV__gen</f>
        <v>653.9845618517948</v>
      </c>
    </row>
    <row r="18" spans="1:17" ht="14.25">
      <c r="A18" s="32">
        <f t="shared" si="4"/>
        <v>7</v>
      </c>
      <c r="B18" s="33" t="s">
        <v>14</v>
      </c>
      <c r="C18" s="34"/>
      <c r="D18" s="34"/>
      <c r="E18" s="34"/>
      <c r="F18" s="34"/>
      <c r="G18" s="34"/>
      <c r="H18" s="34"/>
      <c r="I18" s="34"/>
      <c r="J18" s="34"/>
      <c r="K18" s="34"/>
      <c r="L18" s="35">
        <f>+'[1]A.3.3.'!L18/HV__gen</f>
        <v>12732.0971731075</v>
      </c>
      <c r="M18" s="35">
        <f>+'[1]A.3.3.'!M18/HV__gen</f>
        <v>12751.62492950797</v>
      </c>
      <c r="N18" s="35">
        <f>+'[1]A.3.3.'!N18/HV__gen</f>
        <v>12751.62492950797</v>
      </c>
      <c r="O18" s="35">
        <f>+'[1]A.3.3.'!O18/HV__gen</f>
        <v>12868.791467910802</v>
      </c>
      <c r="P18" s="35">
        <f>+'[1]A.3.3.'!P18/HV__gen</f>
        <v>12905.894205071698</v>
      </c>
      <c r="Q18" s="36">
        <f>+'[1]A.3.3.'!Q18/HV__gen</f>
        <v>13351.127051002451</v>
      </c>
    </row>
    <row r="19" spans="1:17" ht="14.25">
      <c r="A19" s="32">
        <f t="shared" si="4"/>
        <v>8</v>
      </c>
      <c r="B19" s="33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5">
        <f>+'[1]A.3.3.'!L19/HV__gen</f>
        <v>62.93795887872005</v>
      </c>
      <c r="M19" s="35">
        <f>+'[1]A.3.3.'!M19/HV__gen</f>
        <v>62.93795887872005</v>
      </c>
      <c r="N19" s="35">
        <f>+'[1]A.3.3.'!N19/HV__gen</f>
        <v>62.93795887872005</v>
      </c>
      <c r="O19" s="35">
        <f>+'[1]A.3.3.'!O19/HV__gen</f>
        <v>62.93795887872005</v>
      </c>
      <c r="P19" s="35">
        <f>+'[1]A.3.3.'!P19/HV__gen</f>
        <v>62.93795887872005</v>
      </c>
      <c r="Q19" s="36">
        <f>+'[1]A.3.3.'!Q19/HV__gen</f>
        <v>62.93795887872005</v>
      </c>
    </row>
    <row r="20" spans="1:17" ht="14.25">
      <c r="A20" s="32">
        <f t="shared" si="4"/>
        <v>9</v>
      </c>
      <c r="B20" s="33" t="s">
        <v>16</v>
      </c>
      <c r="C20" s="34"/>
      <c r="D20" s="34"/>
      <c r="E20" s="34"/>
      <c r="F20" s="34"/>
      <c r="G20" s="34"/>
      <c r="H20" s="34"/>
      <c r="I20" s="34"/>
      <c r="J20" s="34"/>
      <c r="K20" s="34"/>
      <c r="L20" s="35">
        <f>+'[1]A.3.3.'!L20/HV__gen</f>
        <v>8915.885378545332</v>
      </c>
      <c r="M20" s="35">
        <f>+'[1]A.3.3.'!M20/HV__gen</f>
        <v>8870.190428568229</v>
      </c>
      <c r="N20" s="35">
        <f>+'[1]A.3.3.'!N20/HV__gen</f>
        <v>9024.459704131956</v>
      </c>
      <c r="O20" s="35">
        <f>+'[1]A.3.3.'!O20/HV__gen</f>
        <v>9593.5961644237</v>
      </c>
      <c r="P20" s="35">
        <f>+'[1]A.3.3.'!P20/HV__gen</f>
        <v>10146.32930933905</v>
      </c>
      <c r="Q20" s="36">
        <f>+'[1]A.3.3.'!Q20/HV__gen</f>
        <v>9670.340247077555</v>
      </c>
    </row>
    <row r="21" spans="1:17" ht="14.25">
      <c r="A21" s="32">
        <f t="shared" si="4"/>
        <v>10</v>
      </c>
      <c r="B21" s="33" t="s">
        <v>17</v>
      </c>
      <c r="C21" s="34"/>
      <c r="D21" s="34"/>
      <c r="E21" s="34"/>
      <c r="F21" s="34"/>
      <c r="G21" s="34"/>
      <c r="H21" s="34"/>
      <c r="I21" s="34"/>
      <c r="J21" s="34"/>
      <c r="K21" s="34"/>
      <c r="L21" s="35">
        <f>+'[1]A.3.3.'!L21/HV__gen</f>
        <v>15994.50179615229</v>
      </c>
      <c r="M21" s="35">
        <f>+'[1]A.3.3.'!M21/HV__gen</f>
        <v>14964.900839937425</v>
      </c>
      <c r="N21" s="35">
        <f>+'[1]A.3.3.'!N21/HV__gen</f>
        <v>15149.73105426789</v>
      </c>
      <c r="O21" s="35">
        <f>+'[1]A.3.3.'!O21/HV__gen</f>
        <v>15164.474510350246</v>
      </c>
      <c r="P21" s="35">
        <f>+'[1]A.3.3.'!P21/HV__gen</f>
        <v>15213.684456479434</v>
      </c>
      <c r="Q21" s="36">
        <f>+'[1]A.3.3.'!Q21/HV__gen</f>
        <v>15280.781827471455</v>
      </c>
    </row>
    <row r="22" spans="1:17" ht="14.25">
      <c r="A22" s="32">
        <f t="shared" si="4"/>
        <v>11</v>
      </c>
      <c r="B22" s="33" t="s">
        <v>18</v>
      </c>
      <c r="C22" s="34"/>
      <c r="D22" s="34"/>
      <c r="E22" s="34"/>
      <c r="F22" s="34"/>
      <c r="G22" s="34"/>
      <c r="H22" s="34"/>
      <c r="I22" s="34"/>
      <c r="J22" s="34"/>
      <c r="K22" s="34"/>
      <c r="L22" s="35">
        <f>+'[1]A.3.3.'!L22/HV__gen</f>
        <v>1449.935912735018</v>
      </c>
      <c r="M22" s="35">
        <f>+'[1]A.3.3.'!M22/HV__gen</f>
        <v>1479.2275473357256</v>
      </c>
      <c r="N22" s="35">
        <f>+'[1]A.3.3.'!N22/HV__gen</f>
        <v>1479.2275473357256</v>
      </c>
      <c r="O22" s="35">
        <f>+'[1]A.3.3.'!O22/HV__gen</f>
        <v>1464.581730035372</v>
      </c>
      <c r="P22" s="35">
        <f>+'[1]A.3.3.'!P22/HV__gen</f>
        <v>1459.699790935254</v>
      </c>
      <c r="Q22" s="36">
        <f>+'[1]A.3.3.'!Q22/HV__gen</f>
        <v>1445.0539736349003</v>
      </c>
    </row>
    <row r="23" spans="1:17" ht="14.25">
      <c r="A23" s="32">
        <f t="shared" si="4"/>
        <v>12</v>
      </c>
      <c r="B23" s="33" t="s">
        <v>19</v>
      </c>
      <c r="C23" s="34"/>
      <c r="D23" s="34"/>
      <c r="E23" s="34"/>
      <c r="F23" s="34"/>
      <c r="G23" s="34"/>
      <c r="H23" s="34"/>
      <c r="I23" s="34"/>
      <c r="J23" s="34"/>
      <c r="K23" s="34"/>
      <c r="L23" s="35">
        <f>+'[1]A.3.3.'!L23/HV__gen</f>
        <v>943.1906341427795</v>
      </c>
      <c r="M23" s="35">
        <f>+'[1]A.3.3.'!M23/HV__gen</f>
        <v>943.1906341427795</v>
      </c>
      <c r="N23" s="35">
        <f>+'[1]A.3.3.'!N23/HV__gen</f>
        <v>943.1906341427795</v>
      </c>
      <c r="O23" s="35">
        <f>+'[1]A.3.3.'!O23/HV__gen</f>
        <v>943.1906341427795</v>
      </c>
      <c r="P23" s="35">
        <f>+'[1]A.3.3.'!P23/HV__gen</f>
        <v>943.1906341427795</v>
      </c>
      <c r="Q23" s="36">
        <f>+'[1]A.3.3.'!Q23/HV__gen</f>
        <v>943.1906341427795</v>
      </c>
    </row>
    <row r="24" spans="1:17" ht="16.5">
      <c r="A24" s="32">
        <f t="shared" si="4"/>
        <v>13</v>
      </c>
      <c r="B24" s="43" t="s">
        <v>72</v>
      </c>
      <c r="C24" s="34"/>
      <c r="D24" s="34"/>
      <c r="E24" s="34"/>
      <c r="F24" s="34"/>
      <c r="G24" s="34"/>
      <c r="H24" s="34"/>
      <c r="I24" s="34"/>
      <c r="J24" s="34"/>
      <c r="K24" s="34"/>
      <c r="L24" s="35">
        <f>+'[1]A.3.3.'!L24/HV__gen</f>
        <v>12166.280431403835</v>
      </c>
      <c r="M24" s="35">
        <f>+'[1]A.3.3.'!M24/HV__gen</f>
        <v>12166.280431403835</v>
      </c>
      <c r="N24" s="35">
        <f>+'[1]A.3.3.'!N24/HV__gen</f>
        <v>12166.292148057675</v>
      </c>
      <c r="O24" s="35">
        <f>+'[1]A.3.3.'!O24/HV__gen</f>
        <v>12326.505672669704</v>
      </c>
      <c r="P24" s="35">
        <f>+'[1]A.3.3.'!P24/HV__gen</f>
        <v>12349.54842522226</v>
      </c>
      <c r="Q24" s="36">
        <f>+'[1]A.3.3.'!Q24/HV__gen</f>
        <v>12708.078032734918</v>
      </c>
    </row>
    <row r="25" spans="1:17" ht="14.25">
      <c r="A25" s="32">
        <f t="shared" si="4"/>
        <v>14</v>
      </c>
      <c r="B25" s="33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5">
        <f>+'[1]A.3.3.'!L25/HV__gen</f>
        <v>17837.150653978995</v>
      </c>
      <c r="M25" s="35">
        <f>+'[1]A.3.3.'!M25/HV__gen</f>
        <v>17609.896388868507</v>
      </c>
      <c r="N25" s="35">
        <f>+'[1]A.3.3.'!N25/HV__gen</f>
        <v>16759.08180637816</v>
      </c>
      <c r="O25" s="35">
        <f>+'[1]A.3.3.'!O25/HV__gen</f>
        <v>16857.755559469737</v>
      </c>
      <c r="P25" s="35">
        <f>+'[1]A.3.3.'!P25/HV__gen</f>
        <v>18809.49622842768</v>
      </c>
      <c r="Q25" s="36">
        <f>+'[1]A.3.3.'!Q25/HV__gen</f>
        <v>19705.14653961351</v>
      </c>
    </row>
    <row r="26" spans="1:17" ht="16.5">
      <c r="A26" s="32">
        <f t="shared" si="4"/>
        <v>15</v>
      </c>
      <c r="B26" s="43" t="s">
        <v>73</v>
      </c>
      <c r="C26" s="34"/>
      <c r="D26" s="34"/>
      <c r="E26" s="34"/>
      <c r="F26" s="34"/>
      <c r="G26" s="34"/>
      <c r="H26" s="34"/>
      <c r="I26" s="34"/>
      <c r="J26" s="34"/>
      <c r="K26" s="34"/>
      <c r="L26" s="35">
        <f>+'[1]A.3.3.'!L26/HV__gen</f>
        <v>22567.349322987036</v>
      </c>
      <c r="M26" s="35">
        <f>+'[1]A.3.3.'!M26/HV__gen</f>
        <v>22364.748850332144</v>
      </c>
      <c r="N26" s="35">
        <f>+'[1]A.3.3.'!N26/HV__gen</f>
        <v>23560.82392986103</v>
      </c>
      <c r="O26" s="35">
        <f>+'[1]A.3.3.'!O26/HV__gen</f>
        <v>23983.990411059247</v>
      </c>
      <c r="P26" s="35">
        <f>+'[1]A.3.3.'!P26/HV__gen</f>
        <v>25399.948027657447</v>
      </c>
      <c r="Q26" s="36">
        <f>+'[1]A.3.3.'!Q26/HV__gen</f>
        <v>26926.33510670031</v>
      </c>
    </row>
    <row r="27" spans="1:17" ht="14.25">
      <c r="A27" s="38"/>
      <c r="B27" s="39" t="s">
        <v>21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4"/>
    </row>
    <row r="28" spans="1:17" ht="14.25">
      <c r="A28" s="32">
        <f>+A26+1</f>
        <v>16</v>
      </c>
      <c r="B28" s="33" t="s">
        <v>22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5"/>
    </row>
    <row r="29" spans="1:17" ht="14.25">
      <c r="A29" s="32">
        <f>+A28+1</f>
        <v>17</v>
      </c>
      <c r="B29" s="33" t="s">
        <v>23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5"/>
    </row>
    <row r="30" spans="1:17" ht="14.25">
      <c r="A30" s="32">
        <f>+A29+1</f>
        <v>18</v>
      </c>
      <c r="B30" s="33" t="s">
        <v>24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5"/>
    </row>
    <row r="31" spans="1:17" ht="14.25">
      <c r="A31" s="32">
        <f>+A30+1</f>
        <v>19</v>
      </c>
      <c r="B31" s="33" t="s">
        <v>25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45"/>
    </row>
    <row r="32" spans="1:17" ht="14.25">
      <c r="A32" s="32">
        <f>+A31+1</f>
        <v>20</v>
      </c>
      <c r="B32" s="33" t="s">
        <v>26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5"/>
    </row>
    <row r="33" spans="1:17" ht="14.25">
      <c r="A33" s="38"/>
      <c r="B33" s="39" t="s">
        <v>27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4"/>
    </row>
    <row r="34" spans="1:17" ht="14.25">
      <c r="A34" s="32">
        <f>+A32+1</f>
        <v>21</v>
      </c>
      <c r="B34" s="33" t="s">
        <v>28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</row>
    <row r="35" spans="1:17" ht="14.25">
      <c r="A35" s="32">
        <f aca="true" t="shared" si="5" ref="A35:A50">+A34+1</f>
        <v>22</v>
      </c>
      <c r="B35" s="33" t="s">
        <v>29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</row>
    <row r="36" spans="1:17" ht="14.25">
      <c r="A36" s="32">
        <f t="shared" si="5"/>
        <v>23</v>
      </c>
      <c r="B36" s="33" t="s">
        <v>30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</row>
    <row r="37" spans="1:17" ht="14.25">
      <c r="A37" s="32">
        <f t="shared" si="5"/>
        <v>24</v>
      </c>
      <c r="B37" s="33" t="s">
        <v>31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</row>
    <row r="38" spans="1:17" ht="14.25">
      <c r="A38" s="32">
        <f t="shared" si="5"/>
        <v>25</v>
      </c>
      <c r="B38" s="33" t="s">
        <v>32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</row>
    <row r="39" spans="1:17" ht="14.25">
      <c r="A39" s="32">
        <f t="shared" si="5"/>
        <v>26</v>
      </c>
      <c r="B39" s="33" t="s">
        <v>33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</row>
    <row r="40" spans="1:17" ht="14.25">
      <c r="A40" s="32">
        <f t="shared" si="5"/>
        <v>27</v>
      </c>
      <c r="B40" s="33" t="s">
        <v>34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</row>
    <row r="41" spans="1:17" ht="14.25">
      <c r="A41" s="32">
        <f t="shared" si="5"/>
        <v>28</v>
      </c>
      <c r="B41" s="33" t="s">
        <v>35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</row>
    <row r="42" spans="1:17" ht="14.25">
      <c r="A42" s="32">
        <f t="shared" si="5"/>
        <v>29</v>
      </c>
      <c r="B42" s="33" t="s">
        <v>36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</row>
    <row r="43" spans="1:17" ht="14.25">
      <c r="A43" s="32">
        <f t="shared" si="5"/>
        <v>30</v>
      </c>
      <c r="B43" s="33" t="s">
        <v>37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4" spans="1:17" ht="14.25">
      <c r="A44" s="32">
        <f t="shared" si="5"/>
        <v>31</v>
      </c>
      <c r="B44" s="33" t="s">
        <v>38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</row>
    <row r="45" spans="1:17" ht="14.25">
      <c r="A45" s="48">
        <f t="shared" si="5"/>
        <v>32</v>
      </c>
      <c r="B45" s="49" t="s">
        <v>39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6" spans="1:17" ht="14.25">
      <c r="A46" s="48">
        <f t="shared" si="5"/>
        <v>33</v>
      </c>
      <c r="B46" s="49" t="s">
        <v>40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</row>
    <row r="47" spans="1:17" ht="14.25">
      <c r="A47" s="48">
        <f t="shared" si="5"/>
        <v>34</v>
      </c>
      <c r="B47" s="49" t="s">
        <v>41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</row>
    <row r="48" spans="1:17" ht="14.25">
      <c r="A48" s="48">
        <f t="shared" si="5"/>
        <v>35</v>
      </c>
      <c r="B48" s="49" t="s">
        <v>42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</row>
    <row r="49" spans="1:17" ht="14.25">
      <c r="A49" s="48">
        <f t="shared" si="5"/>
        <v>36</v>
      </c>
      <c r="B49" s="49" t="s">
        <v>43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</row>
    <row r="50" spans="1:17" ht="14.25">
      <c r="A50" s="48">
        <f t="shared" si="5"/>
        <v>37</v>
      </c>
      <c r="B50" s="49" t="s">
        <v>44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</row>
    <row r="51" spans="1:17" ht="14.25">
      <c r="A51" s="48">
        <f>+A50+1</f>
        <v>38</v>
      </c>
      <c r="B51" s="49" t="s">
        <v>45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</row>
    <row r="52" spans="1:17" ht="14.25">
      <c r="A52" s="48">
        <f>+A51+1</f>
        <v>39</v>
      </c>
      <c r="B52" s="49" t="s">
        <v>46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</row>
    <row r="53" spans="1:17" ht="14.25">
      <c r="A53" s="48">
        <f>+A52+1</f>
        <v>40</v>
      </c>
      <c r="B53" s="49" t="s">
        <v>47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4" spans="1:17" ht="14.25">
      <c r="A54" s="48">
        <f>+A53+1</f>
        <v>41</v>
      </c>
      <c r="B54" s="49" t="s">
        <v>48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</row>
    <row r="55" spans="1:17" ht="15" thickBot="1">
      <c r="A55" s="50">
        <f>+A54+1</f>
        <v>42</v>
      </c>
      <c r="B55" s="51" t="s">
        <v>49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</row>
    <row r="57" ht="16.5">
      <c r="A57" s="54" t="s">
        <v>74</v>
      </c>
    </row>
    <row r="58" ht="14.25">
      <c r="B58" s="55" t="s">
        <v>50</v>
      </c>
    </row>
    <row r="59" ht="16.5">
      <c r="A59" s="54" t="s">
        <v>75</v>
      </c>
    </row>
    <row r="60" ht="14.25">
      <c r="B60" s="55" t="s">
        <v>51</v>
      </c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:Q62"/>
    </sheetView>
  </sheetViews>
  <sheetFormatPr defaultColWidth="9.140625" defaultRowHeight="12.75"/>
  <sheetData>
    <row r="1" spans="1:17" ht="17.25">
      <c r="A1" s="26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4.25">
      <c r="A3" s="56"/>
      <c r="B3" s="57"/>
      <c r="C3" s="58">
        <v>1980</v>
      </c>
      <c r="D3" s="58">
        <f>+C3+1</f>
        <v>1981</v>
      </c>
      <c r="E3" s="58">
        <f aca="true" t="shared" si="0" ref="E3:P3">+D3+1</f>
        <v>1982</v>
      </c>
      <c r="F3" s="58">
        <f t="shared" si="0"/>
        <v>1983</v>
      </c>
      <c r="G3" s="58">
        <f t="shared" si="0"/>
        <v>1984</v>
      </c>
      <c r="H3" s="58">
        <f t="shared" si="0"/>
        <v>1985</v>
      </c>
      <c r="I3" s="58">
        <f t="shared" si="0"/>
        <v>1986</v>
      </c>
      <c r="J3" s="58">
        <f t="shared" si="0"/>
        <v>1987</v>
      </c>
      <c r="K3" s="58">
        <f t="shared" si="0"/>
        <v>1988</v>
      </c>
      <c r="L3" s="58">
        <f t="shared" si="0"/>
        <v>1989</v>
      </c>
      <c r="M3" s="58">
        <f t="shared" si="0"/>
        <v>1990</v>
      </c>
      <c r="N3" s="58">
        <f t="shared" si="0"/>
        <v>1991</v>
      </c>
      <c r="O3" s="58">
        <f>+N3+1</f>
        <v>1992</v>
      </c>
      <c r="P3" s="58">
        <f t="shared" si="0"/>
        <v>1993</v>
      </c>
      <c r="Q3" s="59">
        <f>+P3+1</f>
        <v>1994</v>
      </c>
    </row>
    <row r="4" spans="1:17" ht="14.25">
      <c r="A4" s="60"/>
      <c r="B4" s="61" t="s">
        <v>0</v>
      </c>
      <c r="C4" s="62">
        <f>IF('[1]Removals_adapted'!C4=0,"",IF('[1]A.3.1.'!C4=0,"",+'[1]A.3.1._adapted'!C4/'[1]Removals_adapted'!C4*100))</f>
      </c>
      <c r="D4" s="63">
        <f>IF('[1]Removals_adapted'!D4=0,"",IF('[1]A.3.1.'!D4=0,"",+'[1]A.3.1._adapted'!D4/'[1]Removals_adapted'!D4*100))</f>
      </c>
      <c r="E4" s="63">
        <f>IF('[1]Removals_adapted'!E4=0,"",IF('[1]A.3.1.'!E4=0,"",+'[1]A.3.1._adapted'!E4/'[1]Removals_adapted'!E4*100))</f>
      </c>
      <c r="F4" s="63">
        <f>IF('[1]Removals_adapted'!F4=0,"",IF('[1]A.3.1.'!F4=0,"",+'[1]A.3.1._adapted'!F4/'[1]Removals_adapted'!F4*100))</f>
      </c>
      <c r="G4" s="63">
        <f>IF('[1]Removals_adapted'!G4=0,"",IF('[1]A.3.1.'!G4=0,"",+'[1]A.3.1._adapted'!G4/'[1]Removals_adapted'!G4*100))</f>
      </c>
      <c r="H4" s="62">
        <f>IF('[1]Removals_adapted'!H4=0,"",IF('[1]A.3.1.'!H4=0,"",+'[1]A.3.1._adapted'!H4/'[1]Removals_adapted'!H4*100))</f>
      </c>
      <c r="I4" s="63">
        <f>IF('[1]Removals_adapted'!I4=0,"",IF('[1]A.3.1.'!I4=0,"",+'[1]A.3.1._adapted'!I4/'[1]Removals_adapted'!I4*100))</f>
      </c>
      <c r="J4" s="63">
        <f>IF('[1]Removals_adapted'!J4=0,"",IF('[1]A.3.1.'!J4=0,"",+'[1]A.3.1._adapted'!J4/'[1]Removals_adapted'!J4*100))</f>
      </c>
      <c r="K4" s="63">
        <f>IF('[1]Removals_adapted'!K4=0,"",IF('[1]A.3.1.'!K4=0,"",+'[1]A.3.1._adapted'!K4/'[1]Removals_adapted'!K4*100))</f>
      </c>
      <c r="L4" s="64">
        <f>IF('[1]Removals_adapted'!L4=0,"",IF('[1]A.3.1.'!L4=0,"",+'[1]A.3.1._adapted'!L4/'[1]Removals_adapted'!L4*100))</f>
      </c>
      <c r="M4" s="65">
        <f>IF('[1]Removals_adapted'!M4=0,"",IF('[1]A.3.1.'!M4=0,"",+'[1]A.3.1._adapted'!M4/'[1]Removals_adapted'!M4*100))</f>
      </c>
      <c r="N4" s="66">
        <f>IF('[1]Removals_adapted'!N4=0,"",IF('[1]A.3.1.'!N4=0,"",+'[1]A.3.1._adapted'!N4/'[1]Removals_adapted'!N4*100))</f>
      </c>
      <c r="O4" s="66">
        <f>IF('[1]Removals_adapted'!O4=0,"",IF('[1]A.3.1.'!O4=0,"",+'[1]A.3.1._adapted'!O4/'[1]Removals_adapted'!O4*100))</f>
      </c>
      <c r="P4" s="66">
        <f>IF('[1]Removals_adapted'!P4=0,"",IF('[1]A.3.1.'!P4=0,"",+'[1]A.3.1._adapted'!P4/'[1]Removals_adapted'!P4*100))</f>
      </c>
      <c r="Q4" s="67">
        <f>IF('[1]Removals_adapted'!Q4=0,"",IF('[1]A.3.1.'!Q4=0,"",+'[1]A.3.1._adapted'!Q4/'[1]Removals_adapted'!Q4*100))</f>
      </c>
    </row>
    <row r="5" spans="1:17" ht="14.25">
      <c r="A5" s="60"/>
      <c r="B5" s="61" t="s">
        <v>1</v>
      </c>
      <c r="C5" s="62">
        <f>IF('[1]Removals_adapted'!C5=0,"",IF('[1]A.3.1.'!C5=0,"",+'[1]A.3.1._adapted'!C5/'[1]Removals_adapted'!C5*100))</f>
      </c>
      <c r="D5" s="63">
        <f>IF('[1]Removals_adapted'!D5=0,"",IF('[1]A.3.1.'!D5=0,"",+'[1]A.3.1._adapted'!D5/'[1]Removals_adapted'!D5*100))</f>
      </c>
      <c r="E5" s="63">
        <f>IF('[1]Removals_adapted'!E5=0,"",IF('[1]A.3.1.'!E5=0,"",+'[1]A.3.1._adapted'!E5/'[1]Removals_adapted'!E5*100))</f>
      </c>
      <c r="F5" s="63">
        <f>IF('[1]Removals_adapted'!F5=0,"",IF('[1]A.3.1.'!F5=0,"",+'[1]A.3.1._adapted'!F5/'[1]Removals_adapted'!F5*100))</f>
      </c>
      <c r="G5" s="63">
        <f>IF('[1]Removals_adapted'!G5=0,"",IF('[1]A.3.1.'!G5=0,"",+'[1]A.3.1._adapted'!G5/'[1]Removals_adapted'!G5*100))</f>
      </c>
      <c r="H5" s="62">
        <f>IF('[1]Removals_adapted'!H5=0,"",IF('[1]A.3.1.'!H5=0,"",+'[1]A.3.1._adapted'!H5/'[1]Removals_adapted'!H5*100))</f>
      </c>
      <c r="I5" s="63">
        <f>IF('[1]Removals_adapted'!I5=0,"",IF('[1]A.3.1.'!I5=0,"",+'[1]A.3.1._adapted'!I5/'[1]Removals_adapted'!I5*100))</f>
      </c>
      <c r="J5" s="63">
        <f>IF('[1]Removals_adapted'!J5=0,"",IF('[1]A.3.1.'!J5=0,"",+'[1]A.3.1._adapted'!J5/'[1]Removals_adapted'!J5*100))</f>
      </c>
      <c r="K5" s="63">
        <f>IF('[1]Removals_adapted'!K5=0,"",IF('[1]A.3.1.'!K5=0,"",+'[1]A.3.1._adapted'!K5/'[1]Removals_adapted'!K5*100))</f>
      </c>
      <c r="L5" s="64">
        <f>IF('[1]Removals_adapted'!L5=0,"",IF('[1]A.3.1.'!L5=0,"",+'[1]A.3.1._adapted'!L5/'[1]Removals_adapted'!L5*100))</f>
      </c>
      <c r="M5" s="65">
        <f>IF('[1]Removals_adapted'!M5=0,"",IF('[1]A.3.1.'!M5=0,"",+'[1]A.3.1._adapted'!M5/'[1]Removals_adapted'!M5*100))</f>
      </c>
      <c r="N5" s="66">
        <f>IF('[1]Removals_adapted'!N5=0,"",IF('[1]A.3.1.'!N5=0,"",+'[1]A.3.1._adapted'!N5/'[1]Removals_adapted'!N5*100))</f>
      </c>
      <c r="O5" s="66">
        <f>IF('[1]Removals_adapted'!O5=0,"",IF('[1]A.3.1.'!O5=0,"",+'[1]A.3.1._adapted'!O5/'[1]Removals_adapted'!O5*100))</f>
      </c>
      <c r="P5" s="66">
        <f>IF('[1]Removals_adapted'!P5=0,"",IF('[1]A.3.1.'!P5=0,"",+'[1]A.3.1._adapted'!P5/'[1]Removals_adapted'!P5*100))</f>
      </c>
      <c r="Q5" s="67">
        <f>IF('[1]Removals_adapted'!Q5=0,"",IF('[1]A.3.1.'!Q5=0,"",+'[1]A.3.1._adapted'!Q5/'[1]Removals_adapted'!Q5*100))</f>
      </c>
    </row>
    <row r="6" spans="1:17" ht="14.25">
      <c r="A6" s="60"/>
      <c r="B6" s="61" t="s">
        <v>2</v>
      </c>
      <c r="C6" s="62">
        <f>IF('[1]Removals_adapted'!C6=0,"",IF('[1]A.3.1.'!C6=0,"",+'[1]A.3.1._adapted'!C6/'[1]Removals_adapted'!C6*100))</f>
      </c>
      <c r="D6" s="63">
        <f>IF('[1]Removals_adapted'!D6=0,"",IF('[1]A.3.1.'!D6=0,"",+'[1]A.3.1._adapted'!D6/'[1]Removals_adapted'!D6*100))</f>
      </c>
      <c r="E6" s="63">
        <f>IF('[1]Removals_adapted'!E6=0,"",IF('[1]A.3.1.'!E6=0,"",+'[1]A.3.1._adapted'!E6/'[1]Removals_adapted'!E6*100))</f>
      </c>
      <c r="F6" s="63">
        <f>IF('[1]Removals_adapted'!F6=0,"",IF('[1]A.3.1.'!F6=0,"",+'[1]A.3.1._adapted'!F6/'[1]Removals_adapted'!F6*100))</f>
      </c>
      <c r="G6" s="63">
        <f>IF('[1]Removals_adapted'!G6=0,"",IF('[1]A.3.1.'!G6=0,"",+'[1]A.3.1._adapted'!G6/'[1]Removals_adapted'!G6*100))</f>
      </c>
      <c r="H6" s="62">
        <f>IF('[1]Removals_adapted'!H6=0,"",IF('[1]A.3.1.'!H6=0,"",+'[1]A.3.1._adapted'!H6/'[1]Removals_adapted'!H6*100))</f>
      </c>
      <c r="I6" s="63">
        <f>IF('[1]Removals_adapted'!I6=0,"",IF('[1]A.3.1.'!I6=0,"",+'[1]A.3.1._adapted'!I6/'[1]Removals_adapted'!I6*100))</f>
      </c>
      <c r="J6" s="63">
        <f>IF('[1]Removals_adapted'!J6=0,"",IF('[1]A.3.1.'!J6=0,"",+'[1]A.3.1._adapted'!J6/'[1]Removals_adapted'!J6*100))</f>
      </c>
      <c r="K6" s="63">
        <f>IF('[1]Removals_adapted'!K6=0,"",IF('[1]A.3.1.'!K6=0,"",+'[1]A.3.1._adapted'!K6/'[1]Removals_adapted'!K6*100))</f>
      </c>
      <c r="L6" s="64">
        <f>IF('[1]Removals_adapted'!L6=0,"",IF('[1]A.3.1.'!L6=0,"",+'[1]A.3.1._adapted'!L6/'[1]Removals_adapted'!L6*100))</f>
      </c>
      <c r="M6" s="65">
        <f>IF('[1]Removals_adapted'!M6=0,"",IF('[1]A.3.1.'!M6=0,"",+'[1]A.3.1._adapted'!M6/'[1]Removals_adapted'!M6*100))</f>
      </c>
      <c r="N6" s="66">
        <f>IF('[1]Removals_adapted'!N6=0,"",IF('[1]A.3.1.'!N6=0,"",+'[1]A.3.1._adapted'!N6/'[1]Removals_adapted'!N6*100))</f>
      </c>
      <c r="O6" s="66">
        <f>IF('[1]Removals_adapted'!O6=0,"",IF('[1]A.3.1.'!O6=0,"",+'[1]A.3.1._adapted'!O6/'[1]Removals_adapted'!O6*100))</f>
      </c>
      <c r="P6" s="66">
        <f>IF('[1]Removals_adapted'!P6=0,"",IF('[1]A.3.1.'!P6=0,"",+'[1]A.3.1._adapted'!P6/'[1]Removals_adapted'!P6*100))</f>
      </c>
      <c r="Q6" s="67">
        <f>IF('[1]Removals_adapted'!Q6=0,"",IF('[1]A.3.1.'!Q6=0,"",+'[1]A.3.1._adapted'!Q6/'[1]Removals_adapted'!Q6*100))</f>
      </c>
    </row>
    <row r="7" spans="1:17" ht="14.25">
      <c r="A7" s="60"/>
      <c r="B7" s="61" t="s">
        <v>3</v>
      </c>
      <c r="C7" s="62">
        <f>IF('[1]Removals_adapted'!C7=0,"",IF('[1]A.3.1.'!C7=0,"",+'[1]A.3.1._adapted'!C7/'[1]Removals_adapted'!C7*100))</f>
      </c>
      <c r="D7" s="63">
        <f>IF('[1]Removals_adapted'!D7=0,"",IF('[1]A.3.1.'!D7=0,"",+'[1]A.3.1._adapted'!D7/'[1]Removals_adapted'!D7*100))</f>
      </c>
      <c r="E7" s="63">
        <f>IF('[1]Removals_adapted'!E7=0,"",IF('[1]A.3.1.'!E7=0,"",+'[1]A.3.1._adapted'!E7/'[1]Removals_adapted'!E7*100))</f>
      </c>
      <c r="F7" s="63">
        <f>IF('[1]Removals_adapted'!F7=0,"",IF('[1]A.3.1.'!F7=0,"",+'[1]A.3.1._adapted'!F7/'[1]Removals_adapted'!F7*100))</f>
      </c>
      <c r="G7" s="63">
        <f>IF('[1]Removals_adapted'!G7=0,"",IF('[1]A.3.1.'!G7=0,"",+'[1]A.3.1._adapted'!G7/'[1]Removals_adapted'!G7*100))</f>
      </c>
      <c r="H7" s="62">
        <f>IF('[1]Removals_adapted'!H7=0,"",IF('[1]A.3.1.'!H7=0,"",+'[1]A.3.1._adapted'!H7/'[1]Removals_adapted'!H7*100))</f>
      </c>
      <c r="I7" s="63">
        <f>IF('[1]Removals_adapted'!I7=0,"",IF('[1]A.3.1.'!I7=0,"",+'[1]A.3.1._adapted'!I7/'[1]Removals_adapted'!I7*100))</f>
      </c>
      <c r="J7" s="63">
        <f>IF('[1]Removals_adapted'!J7=0,"",IF('[1]A.3.1.'!J7=0,"",+'[1]A.3.1._adapted'!J7/'[1]Removals_adapted'!J7*100))</f>
      </c>
      <c r="K7" s="63">
        <f>IF('[1]Removals_adapted'!K7=0,"",IF('[1]A.3.1.'!K7=0,"",+'[1]A.3.1._adapted'!K7/'[1]Removals_adapted'!K7*100))</f>
      </c>
      <c r="L7" s="64">
        <f>IF('[1]Removals_adapted'!L7=0,"",IF('[1]A.3.1.'!L7=0,"",+'[1]A.3.1._adapted'!L7/'[1]Removals_adapted'!L7*100))</f>
        <v>65.72418373396775</v>
      </c>
      <c r="M7" s="64">
        <f>IF('[1]Removals_adapted'!M7=0,"",IF('[1]A.3.1.'!M7=0,"",+'[1]A.3.1._adapted'!M7/'[1]Removals_adapted'!M7*100))</f>
        <v>52.43949585269213</v>
      </c>
      <c r="N7" s="66">
        <f>IF('[1]Removals_adapted'!N7=0,"",IF('[1]A.3.1.'!N7=0,"",+'[1]A.3.1._adapted'!N7/'[1]Removals_adapted'!N7*100))</f>
        <v>79.88164151660835</v>
      </c>
      <c r="O7" s="66">
        <f>IF('[1]Removals_adapted'!O7=0,"",IF('[1]A.3.1.'!O7=0,"",+'[1]A.3.1._adapted'!O7/'[1]Removals_adapted'!O7*100))</f>
        <v>79.80158648098843</v>
      </c>
      <c r="P7" s="66">
        <f>IF('[1]Removals_adapted'!P7=0,"",IF('[1]A.3.1.'!P7=0,"",+'[1]A.3.1._adapted'!P7/'[1]Removals_adapted'!P7*100))</f>
        <v>81.7673136368277</v>
      </c>
      <c r="Q7" s="67">
        <f>IF('[1]Removals_adapted'!Q7=0,"",IF('[1]A.3.1.'!Q7=0,"",+'[1]A.3.1._adapted'!Q7/'[1]Removals_adapted'!Q7*100))</f>
        <v>74.06679283699289</v>
      </c>
    </row>
    <row r="8" spans="1:17" ht="14.25">
      <c r="A8" s="60"/>
      <c r="B8" s="61" t="s">
        <v>4</v>
      </c>
      <c r="C8" s="62">
        <f>IF('[1]Removals_adapted'!C8=0,"",IF('[1]A.3.1.'!C8=0,"",+'[1]A.3.1._adapted'!C8/'[1]Removals_adapted'!C8*100))</f>
      </c>
      <c r="D8" s="63">
        <f>IF('[1]Removals_adapted'!D8=0,"",IF('[1]A.3.1.'!D8=0,"",+'[1]A.3.1._adapted'!D8/'[1]Removals_adapted'!D8*100))</f>
      </c>
      <c r="E8" s="63">
        <f>IF('[1]Removals_adapted'!E8=0,"",IF('[1]A.3.1.'!E8=0,"",+'[1]A.3.1._adapted'!E8/'[1]Removals_adapted'!E8*100))</f>
      </c>
      <c r="F8" s="63">
        <f>IF('[1]Removals_adapted'!F8=0,"",IF('[1]A.3.1.'!F8=0,"",+'[1]A.3.1._adapted'!F8/'[1]Removals_adapted'!F8*100))</f>
      </c>
      <c r="G8" s="63">
        <f>IF('[1]Removals_adapted'!G8=0,"",IF('[1]A.3.1.'!G8=0,"",+'[1]A.3.1._adapted'!G8/'[1]Removals_adapted'!G8*100))</f>
      </c>
      <c r="H8" s="62">
        <f>IF('[1]Removals_adapted'!H8=0,"",IF('[1]A.3.1.'!H8=0,"",+'[1]A.3.1._adapted'!H8/'[1]Removals_adapted'!H8*100))</f>
      </c>
      <c r="I8" s="63">
        <f>IF('[1]Removals_adapted'!I8=0,"",IF('[1]A.3.1.'!I8=0,"",+'[1]A.3.1._adapted'!I8/'[1]Removals_adapted'!I8*100))</f>
      </c>
      <c r="J8" s="63">
        <f>IF('[1]Removals_adapted'!J8=0,"",IF('[1]A.3.1.'!J8=0,"",+'[1]A.3.1._adapted'!J8/'[1]Removals_adapted'!J8*100))</f>
      </c>
      <c r="K8" s="63">
        <f>IF('[1]Removals_adapted'!K8=0,"",IF('[1]A.3.1.'!K8=0,"",+'[1]A.3.1._adapted'!K8/'[1]Removals_adapted'!K8*100))</f>
      </c>
      <c r="L8" s="64">
        <f>IF('[1]Removals_adapted'!L8=0,"",IF('[1]A.3.1.'!L8=0,"",+'[1]A.3.1._adapted'!L8/'[1]Removals_adapted'!L8*100))</f>
        <v>56.06865571796726</v>
      </c>
      <c r="M8" s="64">
        <f>IF('[1]Removals_adapted'!M8=0,"",IF('[1]A.3.1.'!M8=0,"",+'[1]A.3.1._adapted'!M8/'[1]Removals_adapted'!M8*100))</f>
        <v>50.0643889304094</v>
      </c>
      <c r="N8" s="66">
        <f>IF('[1]Removals_adapted'!N8=0,"",IF('[1]A.3.1.'!N8=0,"",+'[1]A.3.1._adapted'!N8/'[1]Removals_adapted'!N8*100))</f>
        <v>67.4471223704299</v>
      </c>
      <c r="O8" s="66">
        <f>IF('[1]Removals_adapted'!O8=0,"",IF('[1]A.3.1.'!O8=0,"",+'[1]A.3.1._adapted'!O8/'[1]Removals_adapted'!O8*100))</f>
        <v>66.66645248023812</v>
      </c>
      <c r="P8" s="66">
        <f>IF('[1]Removals_adapted'!P8=0,"",IF('[1]A.3.1.'!P8=0,"",+'[1]A.3.1._adapted'!P8/'[1]Removals_adapted'!P8*100))</f>
        <v>67.81863519349362</v>
      </c>
      <c r="Q8" s="67">
        <f>IF('[1]Removals_adapted'!Q8=0,"",IF('[1]A.3.1.'!Q8=0,"",+'[1]A.3.1._adapted'!Q8/'[1]Removals_adapted'!Q8*100))</f>
        <v>62.569157507279314</v>
      </c>
    </row>
    <row r="9" spans="1:17" ht="14.25">
      <c r="A9" s="60"/>
      <c r="B9" s="61" t="s">
        <v>5</v>
      </c>
      <c r="C9" s="68">
        <f>IF('[1]Removals_adapted'!C9=0,"",IF('[1]A.3.1.'!C9=0,"",+'[1]A.3.1._adapted'!C9/'[1]Removals_adapted'!C9*100))</f>
      </c>
      <c r="D9" s="63">
        <f>IF('[1]Removals_adapted'!D9=0,"",IF('[1]A.3.1.'!D9=0,"",+'[1]A.3.1._adapted'!D9/'[1]Removals_adapted'!D9*100))</f>
      </c>
      <c r="E9" s="63">
        <f>IF('[1]Removals_adapted'!E9=0,"",IF('[1]A.3.1.'!E9=0,"",+'[1]A.3.1._adapted'!E9/'[1]Removals_adapted'!E9*100))</f>
      </c>
      <c r="F9" s="63">
        <f>IF('[1]Removals_adapted'!F9=0,"",IF('[1]A.3.1.'!F9=0,"",+'[1]A.3.1._adapted'!F9/'[1]Removals_adapted'!F9*100))</f>
      </c>
      <c r="G9" s="63">
        <f>IF('[1]Removals_adapted'!G9=0,"",IF('[1]A.3.1.'!G9=0,"",+'[1]A.3.1._adapted'!G9/'[1]Removals_adapted'!G9*100))</f>
      </c>
      <c r="H9" s="62">
        <f>IF('[1]Removals_adapted'!H9=0,"",IF('[1]A.3.1.'!H9=0,"",+'[1]A.3.1._adapted'!H9/'[1]Removals_adapted'!H9*100))</f>
      </c>
      <c r="I9" s="63">
        <f>IF('[1]Removals_adapted'!I9=0,"",IF('[1]A.3.1.'!I9=0,"",+'[1]A.3.1._adapted'!I9/'[1]Removals_adapted'!I9*100))</f>
      </c>
      <c r="J9" s="63">
        <f>IF('[1]Removals_adapted'!J9=0,"",IF('[1]A.3.1.'!J9=0,"",+'[1]A.3.1._adapted'!J9/'[1]Removals_adapted'!J9*100))</f>
      </c>
      <c r="K9" s="63">
        <f>IF('[1]Removals_adapted'!K9=0,"",IF('[1]A.3.1.'!K9=0,"",+'[1]A.3.1._adapted'!K9/'[1]Removals_adapted'!K9*100))</f>
      </c>
      <c r="L9" s="64">
        <f>IF('[1]Removals_adapted'!L9=0,"",IF('[1]A.3.1.'!L9=0,"",+'[1]A.3.1._adapted'!L9/'[1]Removals_adapted'!L9*100))</f>
      </c>
      <c r="M9" s="64">
        <f>IF('[1]Removals_adapted'!M9=0,"",IF('[1]A.3.1.'!M9=0,"",+'[1]A.3.1._adapted'!M9/'[1]Removals_adapted'!M9*100))</f>
      </c>
      <c r="N9" s="66">
        <f>IF('[1]Removals_adapted'!N9=0,"",IF('[1]A.3.1.'!N9=0,"",+'[1]A.3.1._adapted'!N9/'[1]Removals_adapted'!N9*100))</f>
      </c>
      <c r="O9" s="66">
        <f>IF('[1]Removals_adapted'!O9=0,"",IF('[1]A.3.1.'!O9=0,"",+'[1]A.3.1._adapted'!O9/'[1]Removals_adapted'!O9*100))</f>
      </c>
      <c r="P9" s="66">
        <f>IF('[1]Removals_adapted'!P9=0,"",IF('[1]A.3.1.'!P9=0,"",+'[1]A.3.1._adapted'!P9/'[1]Removals_adapted'!P9*100))</f>
      </c>
      <c r="Q9" s="67">
        <f>IF('[1]Removals_adapted'!Q9=0,"",IF('[1]A.3.1.'!Q9=0,"",+'[1]A.3.1._adapted'!Q9/'[1]Removals_adapted'!Q9*100))</f>
      </c>
    </row>
    <row r="10" spans="1:17" ht="14.25">
      <c r="A10" s="60"/>
      <c r="B10" s="61" t="s">
        <v>6</v>
      </c>
      <c r="C10" s="62">
        <f>IF('[1]Removals_adapted'!C10=0,"",IF('[1]A.3.1.'!C10=0,"",+'[1]A.3.1._adapted'!C10/'[1]Removals_adapted'!C10*100))</f>
      </c>
      <c r="D10" s="63">
        <f>IF('[1]Removals_adapted'!D10=0,"",IF('[1]A.3.1.'!D10=0,"",+'[1]A.3.1._adapted'!D10/'[1]Removals_adapted'!D10*100))</f>
      </c>
      <c r="E10" s="63">
        <f>IF('[1]Removals_adapted'!E10=0,"",IF('[1]A.3.1.'!E10=0,"",+'[1]A.3.1._adapted'!E10/'[1]Removals_adapted'!E10*100))</f>
      </c>
      <c r="F10" s="63">
        <f>IF('[1]Removals_adapted'!F10=0,"",IF('[1]A.3.1.'!F10=0,"",+'[1]A.3.1._adapted'!F10/'[1]Removals_adapted'!F10*100))</f>
      </c>
      <c r="G10" s="63">
        <f>IF('[1]Removals_adapted'!G10=0,"",IF('[1]A.3.1.'!G10=0,"",+'[1]A.3.1._adapted'!G10/'[1]Removals_adapted'!G10*100))</f>
      </c>
      <c r="H10" s="62">
        <f>IF('[1]Removals_adapted'!H10=0,"",IF('[1]A.3.1.'!H10=0,"",+'[1]A.3.1._adapted'!H10/'[1]Removals_adapted'!H10*100))</f>
      </c>
      <c r="I10" s="63">
        <f>IF('[1]Removals_adapted'!I10=0,"",IF('[1]A.3.1.'!I10=0,"",+'[1]A.3.1._adapted'!I10/'[1]Removals_adapted'!I10*100))</f>
      </c>
      <c r="J10" s="63">
        <f>IF('[1]Removals_adapted'!J10=0,"",IF('[1]A.3.1.'!J10=0,"",+'[1]A.3.1._adapted'!J10/'[1]Removals_adapted'!J10*100))</f>
      </c>
      <c r="K10" s="63">
        <f>IF('[1]Removals_adapted'!K10=0,"",IF('[1]A.3.1.'!K10=0,"",+'[1]A.3.1._adapted'!K10/'[1]Removals_adapted'!K10*100))</f>
      </c>
      <c r="L10" s="64">
        <f>IF('[1]Removals_adapted'!L10=0,"",IF('[1]A.3.1.'!L10=0,"",+'[1]A.3.1._adapted'!L10/'[1]Removals_adapted'!L10*100))</f>
      </c>
      <c r="M10" s="64">
        <f>IF('[1]Removals_adapted'!M10=0,"",IF('[1]A.3.1.'!M10=0,"",+'[1]A.3.1._adapted'!M10/'[1]Removals_adapted'!M10*100))</f>
      </c>
      <c r="N10" s="66">
        <f>IF('[1]Removals_adapted'!N10=0,"",IF('[1]A.3.1.'!N10=0,"",+'[1]A.3.1._adapted'!N10/'[1]Removals_adapted'!N10*100))</f>
      </c>
      <c r="O10" s="66">
        <f>IF('[1]Removals_adapted'!O10=0,"",IF('[1]A.3.1.'!O10=0,"",+'[1]A.3.1._adapted'!O10/'[1]Removals_adapted'!O10*100))</f>
      </c>
      <c r="P10" s="66">
        <f>IF('[1]Removals_adapted'!P10=0,"",IF('[1]A.3.1.'!P10=0,"",+'[1]A.3.1._adapted'!P10/'[1]Removals_adapted'!P10*100))</f>
      </c>
      <c r="Q10" s="67">
        <f>IF('[1]Removals_adapted'!Q10=0,"",IF('[1]A.3.1.'!Q10=0,"",+'[1]A.3.1._adapted'!Q10/'[1]Removals_adapted'!Q10*100))</f>
      </c>
    </row>
    <row r="11" spans="1:17" ht="14.25">
      <c r="A11" s="69"/>
      <c r="B11" s="70" t="s">
        <v>7</v>
      </c>
      <c r="C11" s="71">
        <f>IF('[1]Removals_adapted'!C11=0,"",IF('[1]A.3.1.'!C11=0,"",+'[1]A.3.1._adapted'!C11/'[1]Removals_adapted'!C11*100))</f>
      </c>
      <c r="D11" s="72">
        <f>IF('[1]Removals_adapted'!D11=0,"",IF('[1]A.3.1.'!D11=0,"",+'[1]A.3.1._adapted'!D11/'[1]Removals_adapted'!D11*100))</f>
      </c>
      <c r="E11" s="72">
        <f>IF('[1]Removals_adapted'!E11=0,"",IF('[1]A.3.1.'!E11=0,"",+'[1]A.3.1._adapted'!E11/'[1]Removals_adapted'!E11*100))</f>
      </c>
      <c r="F11" s="72">
        <f>IF('[1]Removals_adapted'!F11=0,"",IF('[1]A.3.1.'!F11=0,"",+'[1]A.3.1._adapted'!F11/'[1]Removals_adapted'!F11*100))</f>
      </c>
      <c r="G11" s="72">
        <f>IF('[1]Removals_adapted'!G11=0,"",IF('[1]A.3.1.'!G11=0,"",+'[1]A.3.1._adapted'!G11/'[1]Removals_adapted'!G11*100))</f>
      </c>
      <c r="H11" s="71">
        <f>IF('[1]Removals_adapted'!H11=0,"",IF('[1]A.3.1.'!H11=0,"",+'[1]A.3.1._adapted'!H11/'[1]Removals_adapted'!H11*100))</f>
      </c>
      <c r="I11" s="72">
        <f>IF('[1]Removals_adapted'!I11=0,"",IF('[1]A.3.1.'!I11=0,"",+'[1]A.3.1._adapted'!I11/'[1]Removals_adapted'!I11*100))</f>
      </c>
      <c r="J11" s="72">
        <f>IF('[1]Removals_adapted'!J11=0,"",IF('[1]A.3.1.'!J11=0,"",+'[1]A.3.1._adapted'!J11/'[1]Removals_adapted'!J11*100))</f>
      </c>
      <c r="K11" s="72">
        <f>IF('[1]Removals_adapted'!K11=0,"",IF('[1]A.3.1.'!K11=0,"",+'[1]A.3.1._adapted'!K11/'[1]Removals_adapted'!K11*100))</f>
      </c>
      <c r="L11" s="73">
        <f>IF('[1]Removals_adapted'!L11=0,"",IF('[1]A.3.1.'!L11=0,"",+'[1]A.3.1._adapted'!L11/'[1]Removals_adapted'!L11*100))</f>
        <v>56.06865571796726</v>
      </c>
      <c r="M11" s="73">
        <f>IF('[1]Removals_adapted'!M11=0,"",IF('[1]A.3.1.'!M11=0,"",+'[1]A.3.1._adapted'!M11/'[1]Removals_adapted'!M11*100))</f>
        <v>50.0643889304094</v>
      </c>
      <c r="N11" s="74">
        <f>IF('[1]Removals_adapted'!N11=0,"",IF('[1]A.3.1.'!N11=0,"",+'[1]A.3.1._adapted'!N11/'[1]Removals_adapted'!N11*100))</f>
        <v>67.4471223704299</v>
      </c>
      <c r="O11" s="74">
        <f>IF('[1]Removals_adapted'!O11=0,"",IF('[1]A.3.1.'!O11=0,"",+'[1]A.3.1._adapted'!O11/'[1]Removals_adapted'!O11*100))</f>
        <v>66.66645248023812</v>
      </c>
      <c r="P11" s="74">
        <f>IF('[1]Removals_adapted'!P11=0,"",IF('[1]A.3.1.'!P11=0,"",+'[1]A.3.1._adapted'!P11/'[1]Removals_adapted'!P11*100))</f>
        <v>67.81863519349362</v>
      </c>
      <c r="Q11" s="75">
        <f>IF('[1]Removals_adapted'!Q11=0,"",IF('[1]A.3.1.'!Q11=0,"",+'[1]A.3.1._adapted'!Q11/'[1]Removals_adapted'!Q11*100))</f>
        <v>62.569157507279314</v>
      </c>
    </row>
    <row r="12" spans="1:17" ht="16.5">
      <c r="A12" s="60">
        <v>1</v>
      </c>
      <c r="B12" s="43" t="s">
        <v>77</v>
      </c>
      <c r="C12" s="76">
        <f>IF('[1]Removals_adapted'!C12=0,"",IF('[1]A.3.1.'!C12=0,"",+'[1]A.3.1._adapted'!C12/'[1]Removals_adapted'!C12*100))</f>
      </c>
      <c r="D12" s="63">
        <f>IF('[1]Removals_adapted'!D12=0,"",IF('[1]A.3.1.'!D12=0,"",+'[1]A.3.1._adapted'!D12/'[1]Removals_adapted'!D12*100))</f>
      </c>
      <c r="E12" s="63">
        <f>IF('[1]Removals_adapted'!E12=0,"",IF('[1]A.3.1.'!E12=0,"",+'[1]A.3.1._adapted'!E12/'[1]Removals_adapted'!E12*100))</f>
      </c>
      <c r="F12" s="63">
        <f>IF('[1]Removals_adapted'!F12=0,"",IF('[1]A.3.1.'!F12=0,"",+'[1]A.3.1._adapted'!F12/'[1]Removals_adapted'!F12*100))</f>
      </c>
      <c r="G12" s="63">
        <f>IF('[1]Removals_adapted'!G12=0,"",IF('[1]A.3.1.'!G12=0,"",+'[1]A.3.1._adapted'!G12/'[1]Removals_adapted'!G12*100))</f>
      </c>
      <c r="H12" s="77">
        <f>IF('[1]Removals_adapted'!H12=0,"",IF('[1]A.3.1.'!H12=0,"",+'[1]A.3.1._adapted'!H12/'[1]Removals_adapted'!H12*100))</f>
      </c>
      <c r="I12" s="63">
        <f>IF('[1]Removals_adapted'!I12=0,"",IF('[1]A.3.1.'!I12=0,"",+'[1]A.3.1._adapted'!I12/'[1]Removals_adapted'!I12*100))</f>
      </c>
      <c r="J12" s="63">
        <f>IF('[1]Removals_adapted'!J12=0,"",IF('[1]A.3.1.'!J12=0,"",+'[1]A.3.1._adapted'!J12/'[1]Removals_adapted'!J12*100))</f>
      </c>
      <c r="K12" s="63">
        <f>IF('[1]Removals_adapted'!K12=0,"",IF('[1]A.3.1.'!K12=0,"",+'[1]A.3.1._adapted'!K12/'[1]Removals_adapted'!K12*100))</f>
      </c>
      <c r="L12" s="64">
        <f>IF('[1]Removals_adapted'!L12=0,"",IF('[1]A.3.1.'!L12=0,"",+'[1]A.3.1._adapted'!L12/'[1]Removals_adapted'!L12*100))</f>
        <v>28.418705092739334</v>
      </c>
      <c r="M12" s="78">
        <f>IF('[1]Removals_adapted'!M12=0,"",IF('[1]A.3.1.'!M12=0,"",+'[1]A.3.1._adapted'!M12/'[1]Removals_adapted'!M12*100))</f>
        <v>24.47757272871951</v>
      </c>
      <c r="N12" s="66">
        <f>IF('[1]Removals_adapted'!N12=0,"",IF('[1]A.3.1.'!N12=0,"",+'[1]A.3.1._adapted'!N12/'[1]Removals_adapted'!N12*100))</f>
        <v>28.981572432834547</v>
      </c>
      <c r="O12" s="66">
        <f>IF('[1]Removals_adapted'!O12=0,"",IF('[1]A.3.1.'!O12=0,"",+'[1]A.3.1._adapted'!O12/'[1]Removals_adapted'!O12*100))</f>
        <v>31.242107439292276</v>
      </c>
      <c r="P12" s="66">
        <f>IF('[1]Removals_adapted'!P12=0,"",IF('[1]A.3.1.'!P12=0,"",+'[1]A.3.1._adapted'!P12/'[1]Removals_adapted'!P12*100))</f>
        <v>24.082697692940126</v>
      </c>
      <c r="Q12" s="67">
        <f>IF('[1]Removals_adapted'!Q12=0,"",IF('[1]A.3.1.'!Q12=0,"",+'[1]A.3.1._adapted'!Q12/'[1]Removals_adapted'!Q12*100))</f>
        <v>22.14938019465015</v>
      </c>
    </row>
    <row r="13" spans="1:17" ht="15">
      <c r="A13" s="60">
        <f>+A12+1</f>
        <v>2</v>
      </c>
      <c r="B13" s="61" t="s">
        <v>52</v>
      </c>
      <c r="C13" s="79">
        <f>IF('[1]Removals_adapted'!C13=0,"",IF('[1]A.3.1.'!C13=0,"",+'[1]A.3.1._adapted'!C13/'[1]Removals_adapted'!C13*100))</f>
      </c>
      <c r="D13" s="63">
        <f>IF('[1]Removals_adapted'!D13=0,"",IF('[1]A.3.1.'!D13=0,"",+'[1]A.3.1._adapted'!D13/'[1]Removals_adapted'!D13*100))</f>
      </c>
      <c r="E13" s="63">
        <f>IF('[1]Removals_adapted'!E13=0,"",IF('[1]A.3.1.'!E13=0,"",+'[1]A.3.1._adapted'!E13/'[1]Removals_adapted'!E13*100))</f>
      </c>
      <c r="F13" s="63">
        <f>IF('[1]Removals_adapted'!F13=0,"",IF('[1]A.3.1.'!F13=0,"",+'[1]A.3.1._adapted'!F13/'[1]Removals_adapted'!F13*100))</f>
      </c>
      <c r="G13" s="63">
        <f>IF('[1]Removals_adapted'!G13=0,"",IF('[1]A.3.1.'!G13=0,"",+'[1]A.3.1._adapted'!G13/'[1]Removals_adapted'!G13*100))</f>
      </c>
      <c r="H13" s="77">
        <f>IF('[1]Removals_adapted'!H13=0,"",IF('[1]A.3.1.'!H13=0,"",+'[1]A.3.1._adapted'!H13/'[1]Removals_adapted'!H13*100))</f>
      </c>
      <c r="I13" s="63">
        <f>IF('[1]Removals_adapted'!I13=0,"",IF('[1]A.3.1.'!I13=0,"",+'[1]A.3.1._adapted'!I13/'[1]Removals_adapted'!I13*100))</f>
      </c>
      <c r="J13" s="63">
        <f>IF('[1]Removals_adapted'!J13=0,"",IF('[1]A.3.1.'!J13=0,"",+'[1]A.3.1._adapted'!J13/'[1]Removals_adapted'!J13*100))</f>
      </c>
      <c r="K13" s="63">
        <f>IF('[1]Removals_adapted'!K13=0,"",IF('[1]A.3.1.'!K13=0,"",+'[1]A.3.1._adapted'!K13/'[1]Removals_adapted'!K13*100))</f>
      </c>
      <c r="L13" s="64">
        <f>IF('[1]Removals_adapted'!L13=0,"",IF('[1]A.3.1.'!L13=0,"",+'[1]A.3.1._adapted'!L13/'[1]Removals_adapted'!L13*100))</f>
        <v>126.64693418030764</v>
      </c>
      <c r="M13" s="78">
        <f>IF('[1]Removals_adapted'!M13=0,"",IF('[1]A.3.1.'!M13=0,"",+'[1]A.3.1._adapted'!M13/'[1]Removals_adapted'!M13*100))</f>
        <v>123.22836965796506</v>
      </c>
      <c r="N13" s="66">
        <f>IF('[1]Removals_adapted'!N13=0,"",IF('[1]A.3.1.'!N13=0,"",+'[1]A.3.1._adapted'!N13/'[1]Removals_adapted'!N13*100))</f>
        <v>134.25861102533005</v>
      </c>
      <c r="O13" s="66">
        <f>IF('[1]Removals_adapted'!O13=0,"",IF('[1]A.3.1.'!O13=0,"",+'[1]A.3.1._adapted'!O13/'[1]Removals_adapted'!O13*100))</f>
        <v>138.62252927731564</v>
      </c>
      <c r="P13" s="66">
        <f>IF('[1]Removals_adapted'!P13=0,"",IF('[1]A.3.1.'!P13=0,"",+'[1]A.3.1._adapted'!P13/'[1]Removals_adapted'!P13*100))</f>
        <v>134.84938840071408</v>
      </c>
      <c r="Q13" s="67">
        <f>IF('[1]Removals_adapted'!Q13=0,"",IF('[1]A.3.1.'!Q13=0,"",+'[1]A.3.1._adapted'!Q13/'[1]Removals_adapted'!Q13*100))</f>
        <v>140.4038839354681</v>
      </c>
    </row>
    <row r="14" spans="1:17" ht="14.25">
      <c r="A14" s="60">
        <f aca="true" t="shared" si="1" ref="A14:A26">+A13+1</f>
        <v>3</v>
      </c>
      <c r="B14" s="61" t="s">
        <v>10</v>
      </c>
      <c r="C14" s="76">
        <f>IF('[1]Removals_adapted'!C14=0,"",IF('[1]A.3.1.'!C14=0,"",+'[1]A.3.1._adapted'!C14/'[1]Removals_adapted'!C14*100))</f>
      </c>
      <c r="D14" s="63">
        <f>IF('[1]Removals_adapted'!D14=0,"",IF('[1]A.3.1.'!D14=0,"",+'[1]A.3.1._adapted'!D14/'[1]Removals_adapted'!D14*100))</f>
      </c>
      <c r="E14" s="63">
        <f>IF('[1]Removals_adapted'!E14=0,"",IF('[1]A.3.1.'!E14=0,"",+'[1]A.3.1._adapted'!E14/'[1]Removals_adapted'!E14*100))</f>
      </c>
      <c r="F14" s="63">
        <f>IF('[1]Removals_adapted'!F14=0,"",IF('[1]A.3.1.'!F14=0,"",+'[1]A.3.1._adapted'!F14/'[1]Removals_adapted'!F14*100))</f>
      </c>
      <c r="G14" s="63">
        <f>IF('[1]Removals_adapted'!G14=0,"",IF('[1]A.3.1.'!G14=0,"",+'[1]A.3.1._adapted'!G14/'[1]Removals_adapted'!G14*100))</f>
      </c>
      <c r="H14" s="77">
        <f>IF('[1]Removals_adapted'!H14=0,"",IF('[1]A.3.1.'!H14=0,"",+'[1]A.3.1._adapted'!H14/'[1]Removals_adapted'!H14*100))</f>
      </c>
      <c r="I14" s="63">
        <f>IF('[1]Removals_adapted'!I14=0,"",IF('[1]A.3.1.'!I14=0,"",+'[1]A.3.1._adapted'!I14/'[1]Removals_adapted'!I14*100))</f>
      </c>
      <c r="J14" s="63">
        <f>IF('[1]Removals_adapted'!J14=0,"",IF('[1]A.3.1.'!J14=0,"",+'[1]A.3.1._adapted'!J14/'[1]Removals_adapted'!J14*100))</f>
      </c>
      <c r="K14" s="63">
        <f>IF('[1]Removals_adapted'!K14=0,"",IF('[1]A.3.1.'!K14=0,"",+'[1]A.3.1._adapted'!K14/'[1]Removals_adapted'!K14*100))</f>
      </c>
      <c r="L14" s="64">
        <f>IF('[1]Removals_adapted'!L14=0,"",IF('[1]A.3.1.'!L14=0,"",+'[1]A.3.1._adapted'!L14/'[1]Removals_adapted'!L14*100))</f>
        <v>79.17427286111311</v>
      </c>
      <c r="M14" s="78">
        <f>IF('[1]Removals_adapted'!M14=0,"",IF('[1]A.3.1.'!M14=0,"",+'[1]A.3.1._adapted'!M14/'[1]Removals_adapted'!M14*100))</f>
        <v>78.55732138725173</v>
      </c>
      <c r="N14" s="66">
        <f>IF('[1]Removals_adapted'!N14=0,"",IF('[1]A.3.1.'!N14=0,"",+'[1]A.3.1._adapted'!N14/'[1]Removals_adapted'!N14*100))</f>
        <v>96.81799660366862</v>
      </c>
      <c r="O14" s="66">
        <f>IF('[1]Removals_adapted'!O14=0,"",IF('[1]A.3.1.'!O14=0,"",+'[1]A.3.1._adapted'!O14/'[1]Removals_adapted'!O14*100))</f>
        <v>92.37166914915427</v>
      </c>
      <c r="P14" s="66">
        <f>IF('[1]Removals_adapted'!P14=0,"",IF('[1]A.3.1.'!P14=0,"",+'[1]A.3.1._adapted'!P14/'[1]Removals_adapted'!P14*100))</f>
        <v>99.71973861720288</v>
      </c>
      <c r="Q14" s="67">
        <f>IF('[1]Removals_adapted'!Q14=0,"",IF('[1]A.3.1.'!Q14=0,"",+'[1]A.3.1._adapted'!Q14/'[1]Removals_adapted'!Q14*100))</f>
        <v>82.99661049083062</v>
      </c>
    </row>
    <row r="15" spans="1:17" ht="17.25">
      <c r="A15" s="60">
        <f t="shared" si="1"/>
        <v>4</v>
      </c>
      <c r="B15" s="43" t="s">
        <v>78</v>
      </c>
      <c r="C15" s="76">
        <f>IF('[1]Removals_adapted'!C15=0,"",IF('[1]A.3.1.'!C15=0,"",+'[1]A.3.1._adapted'!C15/'[1]Removals_adapted'!C15*100))</f>
      </c>
      <c r="D15" s="63">
        <f>IF('[1]Removals_adapted'!D15=0,"",IF('[1]A.3.1.'!D15=0,"",+'[1]A.3.1._adapted'!D15/'[1]Removals_adapted'!D15*100))</f>
      </c>
      <c r="E15" s="63">
        <f>IF('[1]Removals_adapted'!E15=0,"",IF('[1]A.3.1.'!E15=0,"",+'[1]A.3.1._adapted'!E15/'[1]Removals_adapted'!E15*100))</f>
      </c>
      <c r="F15" s="63">
        <f>IF('[1]Removals_adapted'!F15=0,"",IF('[1]A.3.1.'!F15=0,"",+'[1]A.3.1._adapted'!F15/'[1]Removals_adapted'!F15*100))</f>
      </c>
      <c r="G15" s="63">
        <f>IF('[1]Removals_adapted'!G15=0,"",IF('[1]A.3.1.'!G15=0,"",+'[1]A.3.1._adapted'!G15/'[1]Removals_adapted'!G15*100))</f>
      </c>
      <c r="H15" s="79">
        <f>IF('[1]Removals_adapted'!H15=0,"",IF('[1]A.3.1.'!H15=0,"",+'[1]A.3.1._adapted'!H15/'[1]Removals_adapted'!H15*100))</f>
      </c>
      <c r="I15" s="63">
        <f>IF('[1]Removals_adapted'!I15=0,"",IF('[1]A.3.1.'!I15=0,"",+'[1]A.3.1._adapted'!I15/'[1]Removals_adapted'!I15*100))</f>
      </c>
      <c r="J15" s="63">
        <f>IF('[1]Removals_adapted'!J15=0,"",IF('[1]A.3.1.'!J15=0,"",+'[1]A.3.1._adapted'!J15/'[1]Removals_adapted'!J15*100))</f>
      </c>
      <c r="K15" s="63">
        <f>IF('[1]Removals_adapted'!K15=0,"",IF('[1]A.3.1.'!K15=0,"",+'[1]A.3.1._adapted'!K15/'[1]Removals_adapted'!K15*100))</f>
      </c>
      <c r="L15" s="64">
        <f>IF('[1]Removals_adapted'!L15=0,"",IF('[1]A.3.1.'!L15=0,"",+'[1]A.3.1._adapted'!L15/'[1]Removals_adapted'!L15*100))</f>
        <v>25.14920403094526</v>
      </c>
      <c r="M15" s="78">
        <f>IF('[1]Removals_adapted'!M15=0,"",IF('[1]A.3.1.'!M15=0,"",+'[1]A.3.1._adapted'!M15/'[1]Removals_adapted'!M15*100))</f>
        <v>14.20763175514262</v>
      </c>
      <c r="N15" s="66">
        <f>IF('[1]Removals_adapted'!N15=0,"",IF('[1]A.3.1.'!N15=0,"",+'[1]A.3.1._adapted'!N15/'[1]Removals_adapted'!N15*100))</f>
        <v>35.47095141277886</v>
      </c>
      <c r="O15" s="66">
        <f>IF('[1]Removals_adapted'!O15=0,"",IF('[1]A.3.1.'!O15=0,"",+'[1]A.3.1._adapted'!O15/'[1]Removals_adapted'!O15*100))</f>
        <v>36.35514301527385</v>
      </c>
      <c r="P15" s="66">
        <f>IF('[1]Removals_adapted'!P15=0,"",IF('[1]A.3.1.'!P15=0,"",+'[1]A.3.1._adapted'!P15/'[1]Removals_adapted'!P15*100))</f>
        <v>36.43606502364784</v>
      </c>
      <c r="Q15" s="67">
        <f>IF('[1]Removals_adapted'!Q15=0,"",IF('[1]A.3.1.'!Q15=0,"",+'[1]A.3.1._adapted'!Q15/'[1]Removals_adapted'!Q15*100))</f>
        <v>32.8711958436264</v>
      </c>
    </row>
    <row r="16" spans="1:17" ht="14.25">
      <c r="A16" s="60">
        <f t="shared" si="1"/>
        <v>5</v>
      </c>
      <c r="B16" s="61" t="s">
        <v>12</v>
      </c>
      <c r="C16" s="76">
        <f>IF('[1]Removals_adapted'!C16=0,"",IF('[1]A.3.1.'!C16=0,"",+'[1]A.3.1._adapted'!C16/'[1]Removals_adapted'!C16*100))</f>
      </c>
      <c r="D16" s="63">
        <f>IF('[1]Removals_adapted'!D16=0,"",IF('[1]A.3.1.'!D16=0,"",+'[1]A.3.1._adapted'!D16/'[1]Removals_adapted'!D16*100))</f>
      </c>
      <c r="E16" s="63">
        <f>IF('[1]Removals_adapted'!E16=0,"",IF('[1]A.3.1.'!E16=0,"",+'[1]A.3.1._adapted'!E16/'[1]Removals_adapted'!E16*100))</f>
      </c>
      <c r="F16" s="63">
        <f>IF('[1]Removals_adapted'!F16=0,"",IF('[1]A.3.1.'!F16=0,"",+'[1]A.3.1._adapted'!F16/'[1]Removals_adapted'!F16*100))</f>
      </c>
      <c r="G16" s="63">
        <f>IF('[1]Removals_adapted'!G16=0,"",IF('[1]A.3.1.'!G16=0,"",+'[1]A.3.1._adapted'!G16/'[1]Removals_adapted'!G16*100))</f>
      </c>
      <c r="H16" s="77">
        <f>IF('[1]Removals_adapted'!H16=0,"",IF('[1]A.3.1.'!H16=0,"",+'[1]A.3.1._adapted'!H16/'[1]Removals_adapted'!H16*100))</f>
      </c>
      <c r="I16" s="63">
        <f>IF('[1]Removals_adapted'!I16=0,"",IF('[1]A.3.1.'!I16=0,"",+'[1]A.3.1._adapted'!I16/'[1]Removals_adapted'!I16*100))</f>
      </c>
      <c r="J16" s="63">
        <f>IF('[1]Removals_adapted'!J16=0,"",IF('[1]A.3.1.'!J16=0,"",+'[1]A.3.1._adapted'!J16/'[1]Removals_adapted'!J16*100))</f>
      </c>
      <c r="K16" s="63">
        <f>IF('[1]Removals_adapted'!K16=0,"",IF('[1]A.3.1.'!K16=0,"",+'[1]A.3.1._adapted'!K16/'[1]Removals_adapted'!K16*100))</f>
      </c>
      <c r="L16" s="64">
        <f>IF('[1]Removals_adapted'!L16=0,"",IF('[1]A.3.1.'!L16=0,"",+'[1]A.3.1._adapted'!L16/'[1]Removals_adapted'!L16*100))</f>
        <v>228.94314950210904</v>
      </c>
      <c r="M16" s="78">
        <f>IF('[1]Removals_adapted'!M16=0,"",IF('[1]A.3.1.'!M16=0,"",+'[1]A.3.1._adapted'!M16/'[1]Removals_adapted'!M16*100))</f>
        <v>228.90025436888303</v>
      </c>
      <c r="N16" s="66">
        <f>IF('[1]Removals_adapted'!N16=0,"",IF('[1]A.3.1.'!N16=0,"",+'[1]A.3.1._adapted'!N16/'[1]Removals_adapted'!N16*100))</f>
        <v>224.36632776614937</v>
      </c>
      <c r="O16" s="66">
        <f>IF('[1]Removals_adapted'!O16=0,"",IF('[1]A.3.1.'!O16=0,"",+'[1]A.3.1._adapted'!O16/'[1]Removals_adapted'!O16*100))</f>
        <v>200.31013797187845</v>
      </c>
      <c r="P16" s="66">
        <f>IF('[1]Removals_adapted'!P16=0,"",IF('[1]A.3.1.'!P16=0,"",+'[1]A.3.1._adapted'!P16/'[1]Removals_adapted'!P16*100))</f>
        <v>205.74764570198246</v>
      </c>
      <c r="Q16" s="67">
        <f>IF('[1]Removals_adapted'!Q16=0,"",IF('[1]A.3.1.'!Q16=0,"",+'[1]A.3.1._adapted'!Q16/'[1]Removals_adapted'!Q16*100))</f>
        <v>205.50170418560373</v>
      </c>
    </row>
    <row r="17" spans="1:17" ht="14.25">
      <c r="A17" s="60">
        <f t="shared" si="1"/>
        <v>6</v>
      </c>
      <c r="B17" s="61" t="s">
        <v>13</v>
      </c>
      <c r="C17" s="76">
        <f>IF('[1]Removals_adapted'!C17=0,"",IF('[1]A.3.1.'!C17=0,"",+'[1]A.3.1._adapted'!C17/'[1]Removals_adapted'!C17*100))</f>
      </c>
      <c r="D17" s="63">
        <f>IF('[1]Removals_adapted'!D17=0,"",IF('[1]A.3.1.'!D17=0,"",+'[1]A.3.1._adapted'!D17/'[1]Removals_adapted'!D17*100))</f>
      </c>
      <c r="E17" s="63">
        <f>IF('[1]Removals_adapted'!E17=0,"",IF('[1]A.3.1.'!E17=0,"",+'[1]A.3.1._adapted'!E17/'[1]Removals_adapted'!E17*100))</f>
      </c>
      <c r="F17" s="63">
        <f>IF('[1]Removals_adapted'!F17=0,"",IF('[1]A.3.1.'!F17=0,"",+'[1]A.3.1._adapted'!F17/'[1]Removals_adapted'!F17*100))</f>
      </c>
      <c r="G17" s="63">
        <f>IF('[1]Removals_adapted'!G17=0,"",IF('[1]A.3.1.'!G17=0,"",+'[1]A.3.1._adapted'!G17/'[1]Removals_adapted'!G17*100))</f>
      </c>
      <c r="H17" s="77">
        <f>IF('[1]Removals_adapted'!H17=0,"",IF('[1]A.3.1.'!H17=0,"",+'[1]A.3.1._adapted'!H17/'[1]Removals_adapted'!H17*100))</f>
      </c>
      <c r="I17" s="63">
        <f>IF('[1]Removals_adapted'!I17=0,"",IF('[1]A.3.1.'!I17=0,"",+'[1]A.3.1._adapted'!I17/'[1]Removals_adapted'!I17*100))</f>
      </c>
      <c r="J17" s="63">
        <f>IF('[1]Removals_adapted'!J17=0,"",IF('[1]A.3.1.'!J17=0,"",+'[1]A.3.1._adapted'!J17/'[1]Removals_adapted'!J17*100))</f>
      </c>
      <c r="K17" s="63">
        <f>IF('[1]Removals_adapted'!K17=0,"",IF('[1]A.3.1.'!K17=0,"",+'[1]A.3.1._adapted'!K17/'[1]Removals_adapted'!K17*100))</f>
      </c>
      <c r="L17" s="64">
        <f>IF('[1]Removals_adapted'!L17=0,"",IF('[1]A.3.1.'!L17=0,"",+'[1]A.3.1._adapted'!L17/'[1]Removals_adapted'!L17*100))</f>
        <v>22.487513345569774</v>
      </c>
      <c r="M17" s="78">
        <f>IF('[1]Removals_adapted'!M17=0,"",IF('[1]A.3.1.'!M17=0,"",+'[1]A.3.1._adapted'!M17/'[1]Removals_adapted'!M17*100))</f>
        <v>26.533714542917753</v>
      </c>
      <c r="N17" s="66">
        <f>IF('[1]Removals_adapted'!N17=0,"",IF('[1]A.3.1.'!N17=0,"",+'[1]A.3.1._adapted'!N17/'[1]Removals_adapted'!N17*100))</f>
        <v>25.818734210922962</v>
      </c>
      <c r="O17" s="66">
        <f>IF('[1]Removals_adapted'!O17=0,"",IF('[1]A.3.1.'!O17=0,"",+'[1]A.3.1._adapted'!O17/'[1]Removals_adapted'!O17*100))</f>
        <v>18.53642386891707</v>
      </c>
      <c r="P17" s="66">
        <f>IF('[1]Removals_adapted'!P17=0,"",IF('[1]A.3.1.'!P17=0,"",+'[1]A.3.1._adapted'!P17/'[1]Removals_adapted'!P17*100))</f>
        <v>20.238639975999</v>
      </c>
      <c r="Q17" s="67">
        <f>IF('[1]Removals_adapted'!Q17=0,"",IF('[1]A.3.1.'!Q17=0,"",+'[1]A.3.1._adapted'!Q17/'[1]Removals_adapted'!Q17*100))</f>
        <v>32.568952283455914</v>
      </c>
    </row>
    <row r="18" spans="1:17" ht="14.25">
      <c r="A18" s="60">
        <f t="shared" si="1"/>
        <v>7</v>
      </c>
      <c r="B18" s="61" t="s">
        <v>14</v>
      </c>
      <c r="C18" s="76">
        <f>IF('[1]Removals_adapted'!C18=0,"",IF('[1]A.3.1.'!C18=0,"",+'[1]A.3.1._adapted'!C18/'[1]Removals_adapted'!C18*100))</f>
      </c>
      <c r="D18" s="63">
        <f>IF('[1]Removals_adapted'!D18=0,"",IF('[1]A.3.1.'!D18=0,"",+'[1]A.3.1._adapted'!D18/'[1]Removals_adapted'!D18*100))</f>
      </c>
      <c r="E18" s="63">
        <f>IF('[1]Removals_adapted'!E18=0,"",IF('[1]A.3.1.'!E18=0,"",+'[1]A.3.1._adapted'!E18/'[1]Removals_adapted'!E18*100))</f>
      </c>
      <c r="F18" s="63">
        <f>IF('[1]Removals_adapted'!F18=0,"",IF('[1]A.3.1.'!F18=0,"",+'[1]A.3.1._adapted'!F18/'[1]Removals_adapted'!F18*100))</f>
      </c>
      <c r="G18" s="63">
        <f>IF('[1]Removals_adapted'!G18=0,"",IF('[1]A.3.1.'!G18=0,"",+'[1]A.3.1._adapted'!G18/'[1]Removals_adapted'!G18*100))</f>
      </c>
      <c r="H18" s="77">
        <f>IF('[1]Removals_adapted'!H18=0,"",IF('[1]A.3.1.'!H18=0,"",+'[1]A.3.1._adapted'!H18/'[1]Removals_adapted'!H18*100))</f>
      </c>
      <c r="I18" s="63">
        <f>IF('[1]Removals_adapted'!I18=0,"",IF('[1]A.3.1.'!I18=0,"",+'[1]A.3.1._adapted'!I18/'[1]Removals_adapted'!I18*100))</f>
      </c>
      <c r="J18" s="63">
        <f>IF('[1]Removals_adapted'!J18=0,"",IF('[1]A.3.1.'!J18=0,"",+'[1]A.3.1._adapted'!J18/'[1]Removals_adapted'!J18*100))</f>
      </c>
      <c r="K18" s="63">
        <f>IF('[1]Removals_adapted'!K18=0,"",IF('[1]A.3.1.'!K18=0,"",+'[1]A.3.1._adapted'!K18/'[1]Removals_adapted'!K18*100))</f>
      </c>
      <c r="L18" s="64">
        <f>IF('[1]Removals_adapted'!L18=0,"",IF('[1]A.3.1.'!L18=0,"",+'[1]A.3.1._adapted'!L18/'[1]Removals_adapted'!L18*100))</f>
        <v>145.0124962768508</v>
      </c>
      <c r="M18" s="78">
        <f>IF('[1]Removals_adapted'!M18=0,"",IF('[1]A.3.1.'!M18=0,"",+'[1]A.3.1._adapted'!M18/'[1]Removals_adapted'!M18*100))</f>
        <v>159.9551546601602</v>
      </c>
      <c r="N18" s="66">
        <f>IF('[1]Removals_adapted'!N18=0,"",IF('[1]A.3.1.'!N18=0,"",+'[1]A.3.1._adapted'!N18/'[1]Removals_adapted'!N18*100))</f>
        <v>153.13588242473847</v>
      </c>
      <c r="O18" s="66">
        <f>IF('[1]Removals_adapted'!O18=0,"",IF('[1]A.3.1.'!O18=0,"",+'[1]A.3.1._adapted'!O18/'[1]Removals_adapted'!O18*100))</f>
        <v>153.9881712086969</v>
      </c>
      <c r="P18" s="66">
        <f>IF('[1]Removals_adapted'!P18=0,"",IF('[1]A.3.1.'!P18=0,"",+'[1]A.3.1._adapted'!P18/'[1]Removals_adapted'!P18*100))</f>
        <v>146.3585189960501</v>
      </c>
      <c r="Q18" s="67">
        <f>IF('[1]Removals_adapted'!Q18=0,"",IF('[1]A.3.1.'!Q18=0,"",+'[1]A.3.1._adapted'!Q18/'[1]Removals_adapted'!Q18*100))</f>
        <v>141.0578663603006</v>
      </c>
    </row>
    <row r="19" spans="1:17" ht="16.5">
      <c r="A19" s="60">
        <f t="shared" si="1"/>
        <v>8</v>
      </c>
      <c r="B19" s="43" t="s">
        <v>79</v>
      </c>
      <c r="C19" s="76">
        <f>IF('[1]Removals_adapted'!C19=0,"",IF('[1]A.3.1.'!C19=0,"",+'[1]A.3.1._adapted'!C19/'[1]Removals_adapted'!C19*100))</f>
      </c>
      <c r="D19" s="63">
        <f>IF('[1]Removals_adapted'!D19=0,"",IF('[1]A.3.1.'!D19=0,"",+'[1]A.3.1._adapted'!D19/'[1]Removals_adapted'!D19*100))</f>
      </c>
      <c r="E19" s="63">
        <f>IF('[1]Removals_adapted'!E19=0,"",IF('[1]A.3.1.'!E19=0,"",+'[1]A.3.1._adapted'!E19/'[1]Removals_adapted'!E19*100))</f>
      </c>
      <c r="F19" s="63">
        <f>IF('[1]Removals_adapted'!F19=0,"",IF('[1]A.3.1.'!F19=0,"",+'[1]A.3.1._adapted'!F19/'[1]Removals_adapted'!F19*100))</f>
      </c>
      <c r="G19" s="63">
        <f>IF('[1]Removals_adapted'!G19=0,"",IF('[1]A.3.1.'!G19=0,"",+'[1]A.3.1._adapted'!G19/'[1]Removals_adapted'!G19*100))</f>
      </c>
      <c r="H19" s="77">
        <f>IF('[1]Removals_adapted'!H19=0,"",IF('[1]A.3.1.'!H19=0,"",+'[1]A.3.1._adapted'!H19/'[1]Removals_adapted'!H19*100))</f>
      </c>
      <c r="I19" s="63">
        <f>IF('[1]Removals_adapted'!I19=0,"",IF('[1]A.3.1.'!I19=0,"",+'[1]A.3.1._adapted'!I19/'[1]Removals_adapted'!I19*100))</f>
      </c>
      <c r="J19" s="63">
        <f>IF('[1]Removals_adapted'!J19=0,"",IF('[1]A.3.1.'!J19=0,"",+'[1]A.3.1._adapted'!J19/'[1]Removals_adapted'!J19*100))</f>
      </c>
      <c r="K19" s="63">
        <f>IF('[1]Removals_adapted'!K19=0,"",IF('[1]A.3.1.'!K19=0,"",+'[1]A.3.1._adapted'!K19/'[1]Removals_adapted'!K19*100))</f>
      </c>
      <c r="L19" s="64">
        <f>IF('[1]Removals_adapted'!L19=0,"",IF('[1]A.3.1.'!L19=0,"",+'[1]A.3.1._adapted'!L19/'[1]Removals_adapted'!L19*100))</f>
      </c>
      <c r="M19" s="78">
        <f>IF('[1]Removals_adapted'!M19=0,"",IF('[1]A.3.1.'!M19=0,"",+'[1]A.3.1._adapted'!M19/'[1]Removals_adapted'!M19*100))</f>
      </c>
      <c r="N19" s="66">
        <f>IF('[1]Removals_adapted'!N19=0,"",IF('[1]A.3.1.'!N19=0,"",+'[1]A.3.1._adapted'!N19/'[1]Removals_adapted'!N19*100))</f>
      </c>
      <c r="O19" s="66">
        <f>IF('[1]Removals_adapted'!O19=0,"",IF('[1]A.3.1.'!O19=0,"",+'[1]A.3.1._adapted'!O19/'[1]Removals_adapted'!O19*100))</f>
      </c>
      <c r="P19" s="66">
        <f>IF('[1]Removals_adapted'!P19=0,"",IF('[1]A.3.1.'!P19=0,"",+'[1]A.3.1._adapted'!P19/'[1]Removals_adapted'!P19*100))</f>
      </c>
      <c r="Q19" s="67">
        <f>IF('[1]Removals_adapted'!Q19=0,"",IF('[1]A.3.1.'!Q19=0,"",+'[1]A.3.1._adapted'!Q19/'[1]Removals_adapted'!Q19*100))</f>
      </c>
    </row>
    <row r="20" spans="1:17" ht="14.25">
      <c r="A20" s="60">
        <f t="shared" si="1"/>
        <v>9</v>
      </c>
      <c r="B20" s="61" t="s">
        <v>16</v>
      </c>
      <c r="C20" s="76">
        <f>IF('[1]Removals_adapted'!C20=0,"",IF('[1]A.3.1.'!C20=0,"",+'[1]A.3.1._adapted'!C20/'[1]Removals_adapted'!C20*100))</f>
      </c>
      <c r="D20" s="63">
        <f>IF('[1]Removals_adapted'!D20=0,"",IF('[1]A.3.1.'!D20=0,"",+'[1]A.3.1._adapted'!D20/'[1]Removals_adapted'!D20*100))</f>
      </c>
      <c r="E20" s="63">
        <f>IF('[1]Removals_adapted'!E20=0,"",IF('[1]A.3.1.'!E20=0,"",+'[1]A.3.1._adapted'!E20/'[1]Removals_adapted'!E20*100))</f>
      </c>
      <c r="F20" s="63">
        <f>IF('[1]Removals_adapted'!F20=0,"",IF('[1]A.3.1.'!F20=0,"",+'[1]A.3.1._adapted'!F20/'[1]Removals_adapted'!F20*100))</f>
      </c>
      <c r="G20" s="63">
        <f>IF('[1]Removals_adapted'!G20=0,"",IF('[1]A.3.1.'!G20=0,"",+'[1]A.3.1._adapted'!G20/'[1]Removals_adapted'!G20*100))</f>
      </c>
      <c r="H20" s="77">
        <f>IF('[1]Removals_adapted'!H20=0,"",IF('[1]A.3.1.'!H20=0,"",+'[1]A.3.1._adapted'!H20/'[1]Removals_adapted'!H20*100))</f>
      </c>
      <c r="I20" s="63">
        <f>IF('[1]Removals_adapted'!I20=0,"",IF('[1]A.3.1.'!I20=0,"",+'[1]A.3.1._adapted'!I20/'[1]Removals_adapted'!I20*100))</f>
      </c>
      <c r="J20" s="63">
        <f>IF('[1]Removals_adapted'!J20=0,"",IF('[1]A.3.1.'!J20=0,"",+'[1]A.3.1._adapted'!J20/'[1]Removals_adapted'!J20*100))</f>
      </c>
      <c r="K20" s="63">
        <f>IF('[1]Removals_adapted'!K20=0,"",IF('[1]A.3.1.'!K20=0,"",+'[1]A.3.1._adapted'!K20/'[1]Removals_adapted'!K20*100))</f>
      </c>
      <c r="L20" s="64">
        <f>IF('[1]Removals_adapted'!L20=0,"",IF('[1]A.3.1.'!L20=0,"",+'[1]A.3.1._adapted'!L20/'[1]Removals_adapted'!L20*100))</f>
        <v>87.36781360651966</v>
      </c>
      <c r="M20" s="78">
        <f>IF('[1]Removals_adapted'!M20=0,"",IF('[1]A.3.1.'!M20=0,"",+'[1]A.3.1._adapted'!M20/'[1]Removals_adapted'!M20*100))</f>
        <v>79.16278829601275</v>
      </c>
      <c r="N20" s="66">
        <f>IF('[1]Removals_adapted'!N20=0,"",IF('[1]A.3.1.'!N20=0,"",+'[1]A.3.1._adapted'!N20/'[1]Removals_adapted'!N20*100))</f>
        <v>83.49023687789764</v>
      </c>
      <c r="O20" s="66">
        <f>IF('[1]Removals_adapted'!O20=0,"",IF('[1]A.3.1.'!O20=0,"",+'[1]A.3.1._adapted'!O20/'[1]Removals_adapted'!O20*100))</f>
        <v>93.34107963050884</v>
      </c>
      <c r="P20" s="66">
        <f>IF('[1]Removals_adapted'!P20=0,"",IF('[1]A.3.1.'!P20=0,"",+'[1]A.3.1._adapted'!P20/'[1]Removals_adapted'!P20*100))</f>
        <v>99.4055972307147</v>
      </c>
      <c r="Q20" s="67">
        <f>IF('[1]Removals_adapted'!Q20=0,"",IF('[1]A.3.1.'!Q20=0,"",+'[1]A.3.1._adapted'!Q20/'[1]Removals_adapted'!Q20*100))</f>
        <v>98.48599905364654</v>
      </c>
    </row>
    <row r="21" spans="1:17" ht="15">
      <c r="A21" s="60">
        <f t="shared" si="1"/>
        <v>10</v>
      </c>
      <c r="B21" s="61" t="s">
        <v>17</v>
      </c>
      <c r="C21" s="79">
        <f>IF('[1]Removals_adapted'!C21=0,"",IF('[1]A.3.1.'!C21=0,"",+'[1]A.3.1._adapted'!C21/'[1]Removals_adapted'!C21*100))</f>
      </c>
      <c r="D21" s="63">
        <f>IF('[1]Removals_adapted'!D21=0,"",IF('[1]A.3.1.'!D21=0,"",+'[1]A.3.1._adapted'!D21/'[1]Removals_adapted'!D21*100))</f>
      </c>
      <c r="E21" s="63">
        <f>IF('[1]Removals_adapted'!E21=0,"",IF('[1]A.3.1.'!E21=0,"",+'[1]A.3.1._adapted'!E21/'[1]Removals_adapted'!E21*100))</f>
      </c>
      <c r="F21" s="63">
        <f>IF('[1]Removals_adapted'!F21=0,"",IF('[1]A.3.1.'!F21=0,"",+'[1]A.3.1._adapted'!F21/'[1]Removals_adapted'!F21*100))</f>
      </c>
      <c r="G21" s="63">
        <f>IF('[1]Removals_adapted'!G21=0,"",IF('[1]A.3.1.'!G21=0,"",+'[1]A.3.1._adapted'!G21/'[1]Removals_adapted'!G21*100))</f>
      </c>
      <c r="H21" s="79">
        <f>IF('[1]Removals_adapted'!H21=0,"",IF('[1]A.3.1.'!H21=0,"",+'[1]A.3.1._adapted'!H21/'[1]Removals_adapted'!H21*100))</f>
      </c>
      <c r="I21" s="63">
        <f>IF('[1]Removals_adapted'!I21=0,"",IF('[1]A.3.1.'!I21=0,"",+'[1]A.3.1._adapted'!I21/'[1]Removals_adapted'!I21*100))</f>
      </c>
      <c r="J21" s="63">
        <f>IF('[1]Removals_adapted'!J21=0,"",IF('[1]A.3.1.'!J21=0,"",+'[1]A.3.1._adapted'!J21/'[1]Removals_adapted'!J21*100))</f>
      </c>
      <c r="K21" s="63">
        <f>IF('[1]Removals_adapted'!K21=0,"",IF('[1]A.3.1.'!K21=0,"",+'[1]A.3.1._adapted'!K21/'[1]Removals_adapted'!K21*100))</f>
      </c>
      <c r="L21" s="64">
        <f>IF('[1]Removals_adapted'!L21=0,"",IF('[1]A.3.1.'!L21=0,"",+'[1]A.3.1._adapted'!L21/'[1]Removals_adapted'!L21*100))</f>
        <v>89.39975818080659</v>
      </c>
      <c r="M21" s="78">
        <f>IF('[1]Removals_adapted'!M21=0,"",IF('[1]A.3.1.'!M21=0,"",+'[1]A.3.1._adapted'!M21/'[1]Removals_adapted'!M21*100))</f>
        <v>95.99038383539079</v>
      </c>
      <c r="N21" s="66">
        <f>IF('[1]Removals_adapted'!N21=0,"",IF('[1]A.3.1.'!N21=0,"",+'[1]A.3.1._adapted'!N21/'[1]Removals_adapted'!N21*100))</f>
        <v>99.74803169783968</v>
      </c>
      <c r="O21" s="66">
        <f>IF('[1]Removals_adapted'!O21=0,"",IF('[1]A.3.1.'!O21=0,"",+'[1]A.3.1._adapted'!O21/'[1]Removals_adapted'!O21*100))</f>
        <v>101.67945896707957</v>
      </c>
      <c r="P21" s="66">
        <f>IF('[1]Removals_adapted'!P21=0,"",IF('[1]A.3.1.'!P21=0,"",+'[1]A.3.1._adapted'!P21/'[1]Removals_adapted'!P21*100))</f>
        <v>110.12438984060392</v>
      </c>
      <c r="Q21" s="67">
        <f>IF('[1]Removals_adapted'!Q21=0,"",IF('[1]A.3.1.'!Q21=0,"",+'[1]A.3.1._adapted'!Q21/'[1]Removals_adapted'!Q21*100))</f>
        <v>110.61007475549371</v>
      </c>
    </row>
    <row r="22" spans="1:17" ht="14.25">
      <c r="A22" s="60">
        <f t="shared" si="1"/>
        <v>11</v>
      </c>
      <c r="B22" s="61" t="s">
        <v>18</v>
      </c>
      <c r="C22" s="76">
        <f>IF('[1]Removals_adapted'!C22=0,"",IF('[1]A.3.1.'!C22=0,"",+'[1]A.3.1._adapted'!C22/'[1]Removals_adapted'!C22*100))</f>
      </c>
      <c r="D22" s="63">
        <f>IF('[1]Removals_adapted'!D22=0,"",IF('[1]A.3.1.'!D22=0,"",+'[1]A.3.1._adapted'!D22/'[1]Removals_adapted'!D22*100))</f>
      </c>
      <c r="E22" s="63">
        <f>IF('[1]Removals_adapted'!E22=0,"",IF('[1]A.3.1.'!E22=0,"",+'[1]A.3.1._adapted'!E22/'[1]Removals_adapted'!E22*100))</f>
      </c>
      <c r="F22" s="63">
        <f>IF('[1]Removals_adapted'!F22=0,"",IF('[1]A.3.1.'!F22=0,"",+'[1]A.3.1._adapted'!F22/'[1]Removals_adapted'!F22*100))</f>
      </c>
      <c r="G22" s="63">
        <f>IF('[1]Removals_adapted'!G22=0,"",IF('[1]A.3.1.'!G22=0,"",+'[1]A.3.1._adapted'!G22/'[1]Removals_adapted'!G22*100))</f>
      </c>
      <c r="H22" s="76">
        <f>IF('[1]Removals_adapted'!H22=0,"",IF('[1]A.3.1.'!H22=0,"",+'[1]A.3.1._adapted'!H22/'[1]Removals_adapted'!H22*100))</f>
      </c>
      <c r="I22" s="63">
        <f>IF('[1]Removals_adapted'!I22=0,"",IF('[1]A.3.1.'!I22=0,"",+'[1]A.3.1._adapted'!I22/'[1]Removals_adapted'!I22*100))</f>
      </c>
      <c r="J22" s="63">
        <f>IF('[1]Removals_adapted'!J22=0,"",IF('[1]A.3.1.'!J22=0,"",+'[1]A.3.1._adapted'!J22/'[1]Removals_adapted'!J22*100))</f>
      </c>
      <c r="K22" s="63">
        <f>IF('[1]Removals_adapted'!K22=0,"",IF('[1]A.3.1.'!K22=0,"",+'[1]A.3.1._adapted'!K22/'[1]Removals_adapted'!K22*100))</f>
      </c>
      <c r="L22" s="64">
        <f>IF('[1]Removals_adapted'!L22=0,"",IF('[1]A.3.1.'!L22=0,"",+'[1]A.3.1._adapted'!L22/'[1]Removals_adapted'!L22*100))</f>
        <v>109.42912548943534</v>
      </c>
      <c r="M22" s="78">
        <f>IF('[1]Removals_adapted'!M22=0,"",IF('[1]A.3.1.'!M22=0,"",+'[1]A.3.1._adapted'!M22/'[1]Removals_adapted'!M22*100))</f>
        <v>104.17095403772716</v>
      </c>
      <c r="N22" s="66">
        <f>IF('[1]Removals_adapted'!N22=0,"",IF('[1]A.3.1.'!N22=0,"",+'[1]A.3.1._adapted'!N22/'[1]Removals_adapted'!N22*100))</f>
        <v>131.72106387673426</v>
      </c>
      <c r="O22" s="66">
        <f>IF('[1]Removals_adapted'!O22=0,"",IF('[1]A.3.1.'!O22=0,"",+'[1]A.3.1._adapted'!O22/'[1]Removals_adapted'!O22*100))</f>
        <v>116.88601197409194</v>
      </c>
      <c r="P22" s="66">
        <f>IF('[1]Removals_adapted'!P22=0,"",IF('[1]A.3.1.'!P22=0,"",+'[1]A.3.1._adapted'!P22/'[1]Removals_adapted'!P22*100))</f>
        <v>135.78602706374457</v>
      </c>
      <c r="Q22" s="67">
        <f>IF('[1]Removals_adapted'!Q22=0,"",IF('[1]A.3.1.'!Q22=0,"",+'[1]A.3.1._adapted'!Q22/'[1]Removals_adapted'!Q22*100))</f>
        <v>134.79981097340487</v>
      </c>
    </row>
    <row r="23" spans="1:17" ht="14.25">
      <c r="A23" s="60">
        <f t="shared" si="1"/>
        <v>12</v>
      </c>
      <c r="B23" s="61" t="s">
        <v>19</v>
      </c>
      <c r="C23" s="76">
        <f>IF('[1]Removals_adapted'!C23=0,"",IF('[1]A.3.1.'!C23=0,"",+'[1]A.3.1._adapted'!C23/'[1]Removals_adapted'!C23*100))</f>
      </c>
      <c r="D23" s="63">
        <f>IF('[1]Removals_adapted'!D23=0,"",IF('[1]A.3.1.'!D23=0,"",+'[1]A.3.1._adapted'!D23/'[1]Removals_adapted'!D23*100))</f>
      </c>
      <c r="E23" s="63">
        <f>IF('[1]Removals_adapted'!E23=0,"",IF('[1]A.3.1.'!E23=0,"",+'[1]A.3.1._adapted'!E23/'[1]Removals_adapted'!E23*100))</f>
      </c>
      <c r="F23" s="63">
        <f>IF('[1]Removals_adapted'!F23=0,"",IF('[1]A.3.1.'!F23=0,"",+'[1]A.3.1._adapted'!F23/'[1]Removals_adapted'!F23*100))</f>
      </c>
      <c r="G23" s="63">
        <f>IF('[1]Removals_adapted'!G23=0,"",IF('[1]A.3.1.'!G23=0,"",+'[1]A.3.1._adapted'!G23/'[1]Removals_adapted'!G23*100))</f>
      </c>
      <c r="H23" s="77">
        <f>IF('[1]Removals_adapted'!H23=0,"",IF('[1]A.3.1.'!H23=0,"",+'[1]A.3.1._adapted'!H23/'[1]Removals_adapted'!H23*100))</f>
      </c>
      <c r="I23" s="63">
        <f>IF('[1]Removals_adapted'!I23=0,"",IF('[1]A.3.1.'!I23=0,"",+'[1]A.3.1._adapted'!I23/'[1]Removals_adapted'!I23*100))</f>
      </c>
      <c r="J23" s="63">
        <f>IF('[1]Removals_adapted'!J23=0,"",IF('[1]A.3.1.'!J23=0,"",+'[1]A.3.1._adapted'!J23/'[1]Removals_adapted'!J23*100))</f>
      </c>
      <c r="K23" s="63">
        <f>IF('[1]Removals_adapted'!K23=0,"",IF('[1]A.3.1.'!K23=0,"",+'[1]A.3.1._adapted'!K23/'[1]Removals_adapted'!K23*100))</f>
      </c>
      <c r="L23" s="64">
        <f>IF('[1]Removals_adapted'!L23=0,"",IF('[1]A.3.1.'!L23=0,"",+'[1]A.3.1._adapted'!L23/'[1]Removals_adapted'!L23*100))</f>
        <v>14.67544163906612</v>
      </c>
      <c r="M23" s="78">
        <f>IF('[1]Removals_adapted'!M23=0,"",IF('[1]A.3.1.'!M23=0,"",+'[1]A.3.1._adapted'!M23/'[1]Removals_adapted'!M23*100))</f>
        <v>14.853395813272115</v>
      </c>
      <c r="N23" s="66">
        <f>IF('[1]Removals_adapted'!N23=0,"",IF('[1]A.3.1.'!N23=0,"",+'[1]A.3.1._adapted'!N23/'[1]Removals_adapted'!N23*100))</f>
        <v>14.802112902429057</v>
      </c>
      <c r="O23" s="66">
        <f>IF('[1]Removals_adapted'!O23=0,"",IF('[1]A.3.1.'!O23=0,"",+'[1]A.3.1._adapted'!O23/'[1]Removals_adapted'!O23*100))</f>
        <v>15.8120810417901</v>
      </c>
      <c r="P23" s="66">
        <f>IF('[1]Removals_adapted'!P23=0,"",IF('[1]A.3.1.'!P23=0,"",+'[1]A.3.1._adapted'!P23/'[1]Removals_adapted'!P23*100))</f>
        <v>12.702904163539117</v>
      </c>
      <c r="Q23" s="67">
        <f>IF('[1]Removals_adapted'!Q23=0,"",IF('[1]A.3.1.'!Q23=0,"",+'[1]A.3.1._adapted'!Q23/'[1]Removals_adapted'!Q23*100))</f>
        <v>11.565795636330833</v>
      </c>
    </row>
    <row r="24" spans="1:17" ht="17.25">
      <c r="A24" s="60">
        <f t="shared" si="1"/>
        <v>13</v>
      </c>
      <c r="B24" s="43" t="s">
        <v>80</v>
      </c>
      <c r="C24" s="79">
        <f>IF('[1]Removals_adapted'!C24=0,"",IF('[1]A.3.1.'!C24=0,"",+'[1]A.3.1._adapted'!C24/'[1]Removals_adapted'!C24*100))</f>
      </c>
      <c r="D24" s="63">
        <f>IF('[1]Removals_adapted'!D24=0,"",IF('[1]A.3.1.'!D24=0,"",+'[1]A.3.1._adapted'!D24/'[1]Removals_adapted'!D24*100))</f>
      </c>
      <c r="E24" s="63">
        <f>IF('[1]Removals_adapted'!E24=0,"",IF('[1]A.3.1.'!E24=0,"",+'[1]A.3.1._adapted'!E24/'[1]Removals_adapted'!E24*100))</f>
      </c>
      <c r="F24" s="63">
        <f>IF('[1]Removals_adapted'!F24=0,"",IF('[1]A.3.1.'!F24=0,"",+'[1]A.3.1._adapted'!F24/'[1]Removals_adapted'!F24*100))</f>
      </c>
      <c r="G24" s="63">
        <f>IF('[1]Removals_adapted'!G24=0,"",IF('[1]A.3.1.'!G24=0,"",+'[1]A.3.1._adapted'!G24/'[1]Removals_adapted'!G24*100))</f>
      </c>
      <c r="H24" s="79">
        <f>IF('[1]Removals_adapted'!H24=0,"",IF('[1]A.3.1.'!H24=0,"",+'[1]A.3.1._adapted'!H24/'[1]Removals_adapted'!H24*100))</f>
      </c>
      <c r="I24" s="63">
        <f>IF('[1]Removals_adapted'!I24=0,"",IF('[1]A.3.1.'!I24=0,"",+'[1]A.3.1._adapted'!I24/'[1]Removals_adapted'!I24*100))</f>
      </c>
      <c r="J24" s="63">
        <f>IF('[1]Removals_adapted'!J24=0,"",IF('[1]A.3.1.'!J24=0,"",+'[1]A.3.1._adapted'!J24/'[1]Removals_adapted'!J24*100))</f>
      </c>
      <c r="K24" s="63">
        <f>IF('[1]Removals_adapted'!K24=0,"",IF('[1]A.3.1.'!K24=0,"",+'[1]A.3.1._adapted'!K24/'[1]Removals_adapted'!K24*100))</f>
      </c>
      <c r="L24" s="64">
        <f>IF('[1]Removals_adapted'!L24=0,"",IF('[1]A.3.1.'!L24=0,"",+'[1]A.3.1._adapted'!L24/'[1]Removals_adapted'!L24*100))</f>
        <v>74.8463883814447</v>
      </c>
      <c r="M24" s="78">
        <f>IF('[1]Removals_adapted'!M24=0,"",IF('[1]A.3.1.'!M24=0,"",+'[1]A.3.1._adapted'!M24/'[1]Removals_adapted'!M24*100))</f>
        <v>72.53490986349391</v>
      </c>
      <c r="N24" s="66">
        <f>IF('[1]Removals_adapted'!N24=0,"",IF('[1]A.3.1.'!N24=0,"",+'[1]A.3.1._adapted'!N24/'[1]Removals_adapted'!N24*100))</f>
        <v>78.12928427984636</v>
      </c>
      <c r="O24" s="66">
        <f>IF('[1]Removals_adapted'!O24=0,"",IF('[1]A.3.1.'!O24=0,"",+'[1]A.3.1._adapted'!O24/'[1]Removals_adapted'!O24*100))</f>
        <v>95.93357983243602</v>
      </c>
      <c r="P24" s="66">
        <f>IF('[1]Removals_adapted'!P24=0,"",IF('[1]A.3.1.'!P24=0,"",+'[1]A.3.1._adapted'!P24/'[1]Removals_adapted'!P24*100))</f>
        <v>96.05311056406829</v>
      </c>
      <c r="Q24" s="67">
        <f>IF('[1]Removals_adapted'!Q24=0,"",IF('[1]A.3.1.'!Q24=0,"",+'[1]A.3.1._adapted'!Q24/'[1]Removals_adapted'!Q24*100))</f>
        <v>84.94704567336176</v>
      </c>
    </row>
    <row r="25" spans="1:17" ht="15">
      <c r="A25" s="60">
        <f t="shared" si="1"/>
        <v>14</v>
      </c>
      <c r="B25" s="33" t="s">
        <v>20</v>
      </c>
      <c r="C25" s="79">
        <f>IF('[1]Removals_adapted'!C25=0,"",IF('[1]A.3.1.'!C25=0,"",+'[1]A.3.1._adapted'!C25/'[1]Removals_adapted'!C25*100))</f>
      </c>
      <c r="D25" s="63">
        <f>IF('[1]Removals_adapted'!D25=0,"",IF('[1]A.3.1.'!D25=0,"",+'[1]A.3.1._adapted'!D25/'[1]Removals_adapted'!D25*100))</f>
      </c>
      <c r="E25" s="63">
        <f>IF('[1]Removals_adapted'!E25=0,"",IF('[1]A.3.1.'!E25=0,"",+'[1]A.3.1._adapted'!E25/'[1]Removals_adapted'!E25*100))</f>
      </c>
      <c r="F25" s="63">
        <f>IF('[1]Removals_adapted'!F25=0,"",IF('[1]A.3.1.'!F25=0,"",+'[1]A.3.1._adapted'!F25/'[1]Removals_adapted'!F25*100))</f>
      </c>
      <c r="G25" s="63">
        <f>IF('[1]Removals_adapted'!G25=0,"",IF('[1]A.3.1.'!G25=0,"",+'[1]A.3.1._adapted'!G25/'[1]Removals_adapted'!G25*100))</f>
      </c>
      <c r="H25" s="77">
        <f>IF('[1]Removals_adapted'!H25=0,"",IF('[1]A.3.1.'!H25=0,"",+'[1]A.3.1._adapted'!H25/'[1]Removals_adapted'!H25*100))</f>
      </c>
      <c r="I25" s="63">
        <f>IF('[1]Removals_adapted'!I25=0,"",IF('[1]A.3.1.'!I25=0,"",+'[1]A.3.1._adapted'!I25/'[1]Removals_adapted'!I25*100))</f>
      </c>
      <c r="J25" s="63">
        <f>IF('[1]Removals_adapted'!J25=0,"",IF('[1]A.3.1.'!J25=0,"",+'[1]A.3.1._adapted'!J25/'[1]Removals_adapted'!J25*100))</f>
      </c>
      <c r="K25" s="63">
        <f>IF('[1]Removals_adapted'!K25=0,"",IF('[1]A.3.1.'!K25=0,"",+'[1]A.3.1._adapted'!K25/'[1]Removals_adapted'!K25*100))</f>
      </c>
      <c r="L25" s="64">
        <f>IF('[1]Removals_adapted'!L25=0,"",IF('[1]A.3.1.'!L25=0,"",+'[1]A.3.1._adapted'!L25/'[1]Removals_adapted'!L25*100))</f>
        <v>37.85393866720329</v>
      </c>
      <c r="M25" s="78">
        <f>IF('[1]Removals_adapted'!M25=0,"",IF('[1]A.3.1.'!M25=0,"",+'[1]A.3.1._adapted'!M25/'[1]Removals_adapted'!M25*100))</f>
        <v>40.735360603443226</v>
      </c>
      <c r="N25" s="66">
        <f>IF('[1]Removals_adapted'!N25=0,"",IF('[1]A.3.1.'!N25=0,"",+'[1]A.3.1._adapted'!N25/'[1]Removals_adapted'!N25*100))</f>
        <v>48.07126929267444</v>
      </c>
      <c r="O25" s="66">
        <f>IF('[1]Removals_adapted'!O25=0,"",IF('[1]A.3.1.'!O25=0,"",+'[1]A.3.1._adapted'!O25/'[1]Removals_adapted'!O25*100))</f>
        <v>43.80685920552398</v>
      </c>
      <c r="P25" s="66">
        <f>IF('[1]Removals_adapted'!P25=0,"",IF('[1]A.3.1.'!P25=0,"",+'[1]A.3.1._adapted'!P25/'[1]Removals_adapted'!P25*100))</f>
        <v>44.52586197708568</v>
      </c>
      <c r="Q25" s="67">
        <f>IF('[1]Removals_adapted'!Q25=0,"",IF('[1]A.3.1.'!Q25=0,"",+'[1]A.3.1._adapted'!Q25/'[1]Removals_adapted'!Q25*100))</f>
        <v>41.11407687036572</v>
      </c>
    </row>
    <row r="26" spans="1:17" ht="17.25">
      <c r="A26" s="60">
        <f t="shared" si="1"/>
        <v>15</v>
      </c>
      <c r="B26" s="43" t="s">
        <v>81</v>
      </c>
      <c r="C26" s="79">
        <f>IF('[1]Removals_adapted'!C26=0,"",IF('[1]A.3.1.'!C26=0,"",+'[1]A.3.1._adapted'!C26/'[1]Removals_adapted'!C26*100))</f>
      </c>
      <c r="D26" s="63">
        <f>IF('[1]Removals_adapted'!D26=0,"",IF('[1]A.3.1.'!D26=0,"",+'[1]A.3.1._adapted'!D26/'[1]Removals_adapted'!D26*100))</f>
      </c>
      <c r="E26" s="63">
        <f>IF('[1]Removals_adapted'!E26=0,"",IF('[1]A.3.1.'!E26=0,"",+'[1]A.3.1._adapted'!E26/'[1]Removals_adapted'!E26*100))</f>
      </c>
      <c r="F26" s="63">
        <f>IF('[1]Removals_adapted'!F26=0,"",IF('[1]A.3.1.'!F26=0,"",+'[1]A.3.1._adapted'!F26/'[1]Removals_adapted'!F26*100))</f>
      </c>
      <c r="G26" s="63">
        <f>IF('[1]Removals_adapted'!G26=0,"",IF('[1]A.3.1.'!G26=0,"",+'[1]A.3.1._adapted'!G26/'[1]Removals_adapted'!G26*100))</f>
      </c>
      <c r="H26" s="79">
        <f>IF('[1]Removals_adapted'!H26=0,"",IF('[1]A.3.1.'!H26=0,"",+'[1]A.3.1._adapted'!H26/'[1]Removals_adapted'!H26*100))</f>
      </c>
      <c r="I26" s="63">
        <f>IF('[1]Removals_adapted'!I26=0,"",IF('[1]A.3.1.'!I26=0,"",+'[1]A.3.1._adapted'!I26/'[1]Removals_adapted'!I26*100))</f>
      </c>
      <c r="J26" s="63">
        <f>IF('[1]Removals_adapted'!J26=0,"",IF('[1]A.3.1.'!J26=0,"",+'[1]A.3.1._adapted'!J26/'[1]Removals_adapted'!J26*100))</f>
      </c>
      <c r="K26" s="63">
        <f>IF('[1]Removals_adapted'!K26=0,"",IF('[1]A.3.1.'!K26=0,"",+'[1]A.3.1._adapted'!K26/'[1]Removals_adapted'!K26*100))</f>
      </c>
      <c r="L26" s="64">
        <f>IF('[1]Removals_adapted'!L26=0,"",IF('[1]A.3.1.'!L26=0,"",+'[1]A.3.1._adapted'!L26/'[1]Removals_adapted'!L26*100))</f>
        <v>40.4215318622258</v>
      </c>
      <c r="M26" s="78">
        <f>IF('[1]Removals_adapted'!M26=0,"",IF('[1]A.3.1.'!M26=0,"",+'[1]A.3.1._adapted'!M26/'[1]Removals_adapted'!M26*100))</f>
        <v>42.30060539878701</v>
      </c>
      <c r="N26" s="66">
        <f>IF('[1]Removals_adapted'!N26=0,"",IF('[1]A.3.1.'!N26=0,"",+'[1]A.3.1._adapted'!N26/'[1]Removals_adapted'!N26*100))</f>
        <v>45.838178851869706</v>
      </c>
      <c r="O26" s="66">
        <f>IF('[1]Removals_adapted'!O26=0,"",IF('[1]A.3.1.'!O26=0,"",+'[1]A.3.1._adapted'!O26/'[1]Removals_adapted'!O26*100))</f>
        <v>44.81313604458006</v>
      </c>
      <c r="P26" s="66">
        <f>IF('[1]Removals_adapted'!P26=0,"",IF('[1]A.3.1.'!P26=0,"",+'[1]A.3.1._adapted'!P26/'[1]Removals_adapted'!P26*100))</f>
        <v>47.03694079195824</v>
      </c>
      <c r="Q26" s="67">
        <f>IF('[1]Removals_adapted'!Q26=0,"",IF('[1]A.3.1.'!Q26=0,"",+'[1]A.3.1._adapted'!Q26/'[1]Removals_adapted'!Q26*100))</f>
        <v>47.65723027734568</v>
      </c>
    </row>
    <row r="27" spans="1:17" ht="15">
      <c r="A27" s="69"/>
      <c r="B27" s="70" t="s">
        <v>21</v>
      </c>
      <c r="C27" s="80">
        <f>IF('[1]Removals_adapted'!C27=0,"",IF('[1]A.3.1.'!C27=0,"",+'[1]A.3.1._adapted'!C27/'[1]Removals_adapted'!C27*100))</f>
      </c>
      <c r="D27" s="72">
        <f>IF('[1]Removals_adapted'!D27=0,"",IF('[1]A.3.1.'!D27=0,"",+'[1]A.3.1._adapted'!D27/'[1]Removals_adapted'!D27*100))</f>
      </c>
      <c r="E27" s="72">
        <f>IF('[1]Removals_adapted'!E27=0,"",IF('[1]A.3.1.'!E27=0,"",+'[1]A.3.1._adapted'!E27/'[1]Removals_adapted'!E27*100))</f>
      </c>
      <c r="F27" s="72">
        <f>IF('[1]Removals_adapted'!F27=0,"",IF('[1]A.3.1.'!F27=0,"",+'[1]A.3.1._adapted'!F27/'[1]Removals_adapted'!F27*100))</f>
      </c>
      <c r="G27" s="72">
        <f>IF('[1]Removals_adapted'!G27=0,"",IF('[1]A.3.1.'!G27=0,"",+'[1]A.3.1._adapted'!G27/'[1]Removals_adapted'!G27*100))</f>
      </c>
      <c r="H27" s="80">
        <f>IF('[1]Removals_adapted'!H27=0,"",IF('[1]A.3.1.'!H27=0,"",+'[1]A.3.1._adapted'!H27/'[1]Removals_adapted'!H27*100))</f>
      </c>
      <c r="I27" s="72">
        <f>IF('[1]Removals_adapted'!I27=0,"",IF('[1]A.3.1.'!I27=0,"",+'[1]A.3.1._adapted'!I27/'[1]Removals_adapted'!I27*100))</f>
      </c>
      <c r="J27" s="72">
        <f>IF('[1]Removals_adapted'!J27=0,"",IF('[1]A.3.1.'!J27=0,"",+'[1]A.3.1._adapted'!J27/'[1]Removals_adapted'!J27*100))</f>
      </c>
      <c r="K27" s="72">
        <f>IF('[1]Removals_adapted'!K27=0,"",IF('[1]A.3.1.'!K27=0,"",+'[1]A.3.1._adapted'!K27/'[1]Removals_adapted'!K27*100))</f>
      </c>
      <c r="L27" s="72">
        <f>IF('[1]Removals_adapted'!L27=0,"",IF('[1]A.3.1.'!L27=0,"",+'[1]A.3.1._adapted'!L27/'[1]Removals_adapted'!L27*100))</f>
      </c>
      <c r="M27" s="81">
        <f>IF('[1]Removals_adapted'!M27=0,"",IF('[1]A.3.1.'!M27=0,"",+'[1]A.3.1._adapted'!M27/'[1]Removals_adapted'!M27*100))</f>
      </c>
      <c r="N27" s="82">
        <f>IF('[1]Removals_adapted'!N27=0,"",IF('[1]A.3.1.'!N27=0,"",+'[1]A.3.1._adapted'!N27/'[1]Removals_adapted'!N27*100))</f>
      </c>
      <c r="O27" s="82">
        <f>IF('[1]Removals_adapted'!O27=0,"",IF('[1]A.3.1.'!O27=0,"",+'[1]A.3.1._adapted'!O27/'[1]Removals_adapted'!O27*100))</f>
      </c>
      <c r="P27" s="82">
        <f>IF('[1]Removals_adapted'!P27=0,"",IF('[1]A.3.1.'!P27=0,"",+'[1]A.3.1._adapted'!P27/'[1]Removals_adapted'!P27*100))</f>
      </c>
      <c r="Q27" s="83">
        <f>IF('[1]Removals_adapted'!Q27=0,"",IF('[1]A.3.1.'!Q27=0,"",+'[1]A.3.1._adapted'!Q27/'[1]Removals_adapted'!Q27*100))</f>
      </c>
    </row>
    <row r="28" spans="1:17" ht="14.25">
      <c r="A28" s="60">
        <f>+A26+1</f>
        <v>16</v>
      </c>
      <c r="B28" s="33" t="s">
        <v>22</v>
      </c>
      <c r="C28" s="77">
        <f>IF('[1]Removals_adapted'!C28=0,"",IF('[1]A.3.1.'!C28=0,"",+'[1]A.3.1._adapted'!C28/'[1]Removals_adapted'!C28*100))</f>
      </c>
      <c r="D28" s="63">
        <f>IF('[1]Removals_adapted'!D28=0,"",IF('[1]A.3.1.'!D28=0,"",+'[1]A.3.1._adapted'!D28/'[1]Removals_adapted'!D28*100))</f>
      </c>
      <c r="E28" s="63">
        <f>IF('[1]Removals_adapted'!E28=0,"",IF('[1]A.3.1.'!E28=0,"",+'[1]A.3.1._adapted'!E28/'[1]Removals_adapted'!E28*100))</f>
      </c>
      <c r="F28" s="63">
        <f>IF('[1]Removals_adapted'!F28=0,"",IF('[1]A.3.1.'!F28=0,"",+'[1]A.3.1._adapted'!F28/'[1]Removals_adapted'!F28*100))</f>
      </c>
      <c r="G28" s="63">
        <f>IF('[1]Removals_adapted'!G28=0,"",IF('[1]A.3.1.'!G28=0,"",+'[1]A.3.1._adapted'!G28/'[1]Removals_adapted'!G28*100))</f>
      </c>
      <c r="H28" s="77">
        <f>IF('[1]Removals_adapted'!H28=0,"",IF('[1]A.3.1.'!H28=0,"",+'[1]A.3.1._adapted'!H28/'[1]Removals_adapted'!H28*100))</f>
      </c>
      <c r="I28" s="63">
        <f>IF('[1]Removals_adapted'!I28=0,"",IF('[1]A.3.1.'!I28=0,"",+'[1]A.3.1._adapted'!I28/'[1]Removals_adapted'!I28*100))</f>
      </c>
      <c r="J28" s="63">
        <f>IF('[1]Removals_adapted'!J28=0,"",IF('[1]A.3.1.'!J28=0,"",+'[1]A.3.1._adapted'!J28/'[1]Removals_adapted'!J28*100))</f>
      </c>
      <c r="K28" s="63">
        <f>IF('[1]Removals_adapted'!K28=0,"",IF('[1]A.3.1.'!K28=0,"",+'[1]A.3.1._adapted'!K28/'[1]Removals_adapted'!K28*100))</f>
      </c>
      <c r="L28" s="63">
        <f>IF('[1]Removals_adapted'!L28=0,"",IF('[1]A.3.1.'!L28=0,"",+'[1]A.3.1._adapted'!L28/'[1]Removals_adapted'!L28*100))</f>
      </c>
      <c r="M28" s="77">
        <f>IF('[1]Removals_adapted'!M28=0,"",IF('[1]A.3.1.'!M28=0,"",+'[1]A.3.1._adapted'!M28/'[1]Removals_adapted'!M28*100))</f>
      </c>
      <c r="N28" s="84">
        <f>IF('[1]Removals_adapted'!N28=0,"",IF('[1]A.3.1.'!N28=0,"",+'[1]A.3.1._adapted'!N28/'[1]Removals_adapted'!N28*100))</f>
      </c>
      <c r="O28" s="84">
        <f>IF('[1]Removals_adapted'!O28=0,"",IF('[1]A.3.1.'!O28=0,"",+'[1]A.3.1._adapted'!O28/'[1]Removals_adapted'!O28*100))</f>
      </c>
      <c r="P28" s="84">
        <f>IF('[1]Removals_adapted'!P28=0,"",IF('[1]A.3.1.'!P28=0,"",+'[1]A.3.1._adapted'!P28/'[1]Removals_adapted'!P28*100))</f>
      </c>
      <c r="Q28" s="85">
        <f>IF('[1]Removals_adapted'!Q28=0,"",IF('[1]A.3.1.'!Q28=0,"",+'[1]A.3.1._adapted'!Q28/'[1]Removals_adapted'!Q28*100))</f>
      </c>
    </row>
    <row r="29" spans="1:17" ht="14.25">
      <c r="A29" s="60">
        <f>+A28+1</f>
        <v>17</v>
      </c>
      <c r="B29" s="33" t="s">
        <v>23</v>
      </c>
      <c r="C29" s="77">
        <f>IF('[1]Removals_adapted'!C29=0,"",IF('[1]A.3.1.'!C29=0,"",+'[1]A.3.1._adapted'!C29/'[1]Removals_adapted'!C29*100))</f>
      </c>
      <c r="D29" s="63">
        <f>IF('[1]Removals_adapted'!D29=0,"",IF('[1]A.3.1.'!D29=0,"",+'[1]A.3.1._adapted'!D29/'[1]Removals_adapted'!D29*100))</f>
      </c>
      <c r="E29" s="63">
        <f>IF('[1]Removals_adapted'!E29=0,"",IF('[1]A.3.1.'!E29=0,"",+'[1]A.3.1._adapted'!E29/'[1]Removals_adapted'!E29*100))</f>
      </c>
      <c r="F29" s="63">
        <f>IF('[1]Removals_adapted'!F29=0,"",IF('[1]A.3.1.'!F29=0,"",+'[1]A.3.1._adapted'!F29/'[1]Removals_adapted'!F29*100))</f>
      </c>
      <c r="G29" s="63">
        <f>IF('[1]Removals_adapted'!G29=0,"",IF('[1]A.3.1.'!G29=0,"",+'[1]A.3.1._adapted'!G29/'[1]Removals_adapted'!G29*100))</f>
      </c>
      <c r="H29" s="77">
        <f>IF('[1]Removals_adapted'!H29=0,"",IF('[1]A.3.1.'!H29=0,"",+'[1]A.3.1._adapted'!H29/'[1]Removals_adapted'!H29*100))</f>
      </c>
      <c r="I29" s="63">
        <f>IF('[1]Removals_adapted'!I29=0,"",IF('[1]A.3.1.'!I29=0,"",+'[1]A.3.1._adapted'!I29/'[1]Removals_adapted'!I29*100))</f>
      </c>
      <c r="J29" s="63">
        <f>IF('[1]Removals_adapted'!J29=0,"",IF('[1]A.3.1.'!J29=0,"",+'[1]A.3.1._adapted'!J29/'[1]Removals_adapted'!J29*100))</f>
      </c>
      <c r="K29" s="63">
        <f>IF('[1]Removals_adapted'!K29=0,"",IF('[1]A.3.1.'!K29=0,"",+'[1]A.3.1._adapted'!K29/'[1]Removals_adapted'!K29*100))</f>
      </c>
      <c r="L29" s="63">
        <f>IF('[1]Removals_adapted'!L29=0,"",IF('[1]A.3.1.'!L29=0,"",+'[1]A.3.1._adapted'!L29/'[1]Removals_adapted'!L29*100))</f>
      </c>
      <c r="M29" s="77">
        <f>IF('[1]Removals_adapted'!M29=0,"",IF('[1]A.3.1.'!M29=0,"",+'[1]A.3.1._adapted'!M29/'[1]Removals_adapted'!M29*100))</f>
      </c>
      <c r="N29" s="84">
        <f>IF('[1]Removals_adapted'!N29=0,"",IF('[1]A.3.1.'!N29=0,"",+'[1]A.3.1._adapted'!N29/'[1]Removals_adapted'!N29*100))</f>
      </c>
      <c r="O29" s="84">
        <f>IF('[1]Removals_adapted'!O29=0,"",IF('[1]A.3.1.'!O29=0,"",+'[1]A.3.1._adapted'!O29/'[1]Removals_adapted'!O29*100))</f>
      </c>
      <c r="P29" s="84">
        <f>IF('[1]Removals_adapted'!P29=0,"",IF('[1]A.3.1.'!P29=0,"",+'[1]A.3.1._adapted'!P29/'[1]Removals_adapted'!P29*100))</f>
      </c>
      <c r="Q29" s="85">
        <f>IF('[1]Removals_adapted'!Q29=0,"",IF('[1]A.3.1.'!Q29=0,"",+'[1]A.3.1._adapted'!Q29/'[1]Removals_adapted'!Q29*100))</f>
      </c>
    </row>
    <row r="30" spans="1:17" ht="14.25">
      <c r="A30" s="60">
        <f>+A29+1</f>
        <v>18</v>
      </c>
      <c r="B30" s="33" t="s">
        <v>24</v>
      </c>
      <c r="C30" s="77">
        <f>IF('[1]Removals_adapted'!C30=0,"",IF('[1]A.3.1.'!C30=0,"",+'[1]A.3.1._adapted'!C30/'[1]Removals_adapted'!C30*100))</f>
      </c>
      <c r="D30" s="63">
        <f>IF('[1]Removals_adapted'!D30=0,"",IF('[1]A.3.1.'!D30=0,"",+'[1]A.3.1._adapted'!D30/'[1]Removals_adapted'!D30*100))</f>
      </c>
      <c r="E30" s="63">
        <f>IF('[1]Removals_adapted'!E30=0,"",IF('[1]A.3.1.'!E30=0,"",+'[1]A.3.1._adapted'!E30/'[1]Removals_adapted'!E30*100))</f>
      </c>
      <c r="F30" s="63">
        <f>IF('[1]Removals_adapted'!F30=0,"",IF('[1]A.3.1.'!F30=0,"",+'[1]A.3.1._adapted'!F30/'[1]Removals_adapted'!F30*100))</f>
      </c>
      <c r="G30" s="63">
        <f>IF('[1]Removals_adapted'!G30=0,"",IF('[1]A.3.1.'!G30=0,"",+'[1]A.3.1._adapted'!G30/'[1]Removals_adapted'!G30*100))</f>
      </c>
      <c r="H30" s="77">
        <f>IF('[1]Removals_adapted'!H30=0,"",IF('[1]A.3.1.'!H30=0,"",+'[1]A.3.1._adapted'!H30/'[1]Removals_adapted'!H30*100))</f>
      </c>
      <c r="I30" s="63">
        <f>IF('[1]Removals_adapted'!I30=0,"",IF('[1]A.3.1.'!I30=0,"",+'[1]A.3.1._adapted'!I30/'[1]Removals_adapted'!I30*100))</f>
      </c>
      <c r="J30" s="63">
        <f>IF('[1]Removals_adapted'!J30=0,"",IF('[1]A.3.1.'!J30=0,"",+'[1]A.3.1._adapted'!J30/'[1]Removals_adapted'!J30*100))</f>
      </c>
      <c r="K30" s="63">
        <f>IF('[1]Removals_adapted'!K30=0,"",IF('[1]A.3.1.'!K30=0,"",+'[1]A.3.1._adapted'!K30/'[1]Removals_adapted'!K30*100))</f>
      </c>
      <c r="L30" s="63">
        <f>IF('[1]Removals_adapted'!L30=0,"",IF('[1]A.3.1.'!L30=0,"",+'[1]A.3.1._adapted'!L30/'[1]Removals_adapted'!L30*100))</f>
      </c>
      <c r="M30" s="77">
        <f>IF('[1]Removals_adapted'!M30=0,"",IF('[1]A.3.1.'!M30=0,"",+'[1]A.3.1._adapted'!M30/'[1]Removals_adapted'!M30*100))</f>
      </c>
      <c r="N30" s="84">
        <f>IF('[1]Removals_adapted'!N30=0,"",IF('[1]A.3.1.'!N30=0,"",+'[1]A.3.1._adapted'!N30/'[1]Removals_adapted'!N30*100))</f>
      </c>
      <c r="O30" s="84">
        <f>IF('[1]Removals_adapted'!O30=0,"",IF('[1]A.3.1.'!O30=0,"",+'[1]A.3.1._adapted'!O30/'[1]Removals_adapted'!O30*100))</f>
      </c>
      <c r="P30" s="84">
        <f>IF('[1]Removals_adapted'!P30=0,"",IF('[1]A.3.1.'!P30=0,"",+'[1]A.3.1._adapted'!P30/'[1]Removals_adapted'!P30*100))</f>
      </c>
      <c r="Q30" s="85">
        <f>IF('[1]Removals_adapted'!Q30=0,"",IF('[1]A.3.1.'!Q30=0,"",+'[1]A.3.1._adapted'!Q30/'[1]Removals_adapted'!Q30*100))</f>
      </c>
    </row>
    <row r="31" spans="1:17" ht="14.25">
      <c r="A31" s="60">
        <f>+A30+1</f>
        <v>19</v>
      </c>
      <c r="B31" s="33" t="s">
        <v>25</v>
      </c>
      <c r="C31" s="77">
        <f>IF('[1]Removals_adapted'!C31=0,"",IF('[1]A.3.1.'!C31=0,"",+'[1]A.3.1._adapted'!C31/'[1]Removals_adapted'!C31*100))</f>
      </c>
      <c r="D31" s="63">
        <f>IF('[1]Removals_adapted'!D31=0,"",IF('[1]A.3.1.'!D31=0,"",+'[1]A.3.1._adapted'!D31/'[1]Removals_adapted'!D31*100))</f>
      </c>
      <c r="E31" s="63">
        <f>IF('[1]Removals_adapted'!E31=0,"",IF('[1]A.3.1.'!E31=0,"",+'[1]A.3.1._adapted'!E31/'[1]Removals_adapted'!E31*100))</f>
      </c>
      <c r="F31" s="63">
        <f>IF('[1]Removals_adapted'!F31=0,"",IF('[1]A.3.1.'!F31=0,"",+'[1]A.3.1._adapted'!F31/'[1]Removals_adapted'!F31*100))</f>
      </c>
      <c r="G31" s="63">
        <f>IF('[1]Removals_adapted'!G31=0,"",IF('[1]A.3.1.'!G31=0,"",+'[1]A.3.1._adapted'!G31/'[1]Removals_adapted'!G31*100))</f>
      </c>
      <c r="H31" s="77">
        <f>IF('[1]Removals_adapted'!H31=0,"",IF('[1]A.3.1.'!H31=0,"",+'[1]A.3.1._adapted'!H31/'[1]Removals_adapted'!H31*100))</f>
      </c>
      <c r="I31" s="63">
        <f>IF('[1]Removals_adapted'!I31=0,"",IF('[1]A.3.1.'!I31=0,"",+'[1]A.3.1._adapted'!I31/'[1]Removals_adapted'!I31*100))</f>
      </c>
      <c r="J31" s="63">
        <f>IF('[1]Removals_adapted'!J31=0,"",IF('[1]A.3.1.'!J31=0,"",+'[1]A.3.1._adapted'!J31/'[1]Removals_adapted'!J31*100))</f>
      </c>
      <c r="K31" s="63">
        <f>IF('[1]Removals_adapted'!K31=0,"",IF('[1]A.3.1.'!K31=0,"",+'[1]A.3.1._adapted'!K31/'[1]Removals_adapted'!K31*100))</f>
      </c>
      <c r="L31" s="63">
        <f>IF('[1]Removals_adapted'!L31=0,"",IF('[1]A.3.1.'!L31=0,"",+'[1]A.3.1._adapted'!L31/'[1]Removals_adapted'!L31*100))</f>
      </c>
      <c r="M31" s="77">
        <f>IF('[1]Removals_adapted'!M31=0,"",IF('[1]A.3.1.'!M31=0,"",+'[1]A.3.1._adapted'!M31/'[1]Removals_adapted'!M31*100))</f>
      </c>
      <c r="N31" s="84">
        <f>IF('[1]Removals_adapted'!N31=0,"",IF('[1]A.3.1.'!N31=0,"",+'[1]A.3.1._adapted'!N31/'[1]Removals_adapted'!N31*100))</f>
      </c>
      <c r="O31" s="84">
        <f>IF('[1]Removals_adapted'!O31=0,"",IF('[1]A.3.1.'!O31=0,"",+'[1]A.3.1._adapted'!O31/'[1]Removals_adapted'!O31*100))</f>
      </c>
      <c r="P31" s="84">
        <f>IF('[1]Removals_adapted'!P31=0,"",IF('[1]A.3.1.'!P31=0,"",+'[1]A.3.1._adapted'!P31/'[1]Removals_adapted'!P31*100))</f>
      </c>
      <c r="Q31" s="85">
        <f>IF('[1]Removals_adapted'!Q31=0,"",IF('[1]A.3.1.'!Q31=0,"",+'[1]A.3.1._adapted'!Q31/'[1]Removals_adapted'!Q31*100))</f>
      </c>
    </row>
    <row r="32" spans="1:17" ht="15">
      <c r="A32" s="60">
        <f>+A31+1</f>
        <v>20</v>
      </c>
      <c r="B32" s="33" t="s">
        <v>26</v>
      </c>
      <c r="C32" s="79">
        <f>IF('[1]Removals_adapted'!C32=0,"",IF('[1]A.3.1.'!C32=0,"",+'[1]A.3.1._adapted'!C32/'[1]Removals_adapted'!C32*100))</f>
      </c>
      <c r="D32" s="63">
        <f>IF('[1]Removals_adapted'!D32=0,"",IF('[1]A.3.1.'!D32=0,"",+'[1]A.3.1._adapted'!D32/'[1]Removals_adapted'!D32*100))</f>
      </c>
      <c r="E32" s="63">
        <f>IF('[1]Removals_adapted'!E32=0,"",IF('[1]A.3.1.'!E32=0,"",+'[1]A.3.1._adapted'!E32/'[1]Removals_adapted'!E32*100))</f>
      </c>
      <c r="F32" s="63">
        <f>IF('[1]Removals_adapted'!F32=0,"",IF('[1]A.3.1.'!F32=0,"",+'[1]A.3.1._adapted'!F32/'[1]Removals_adapted'!F32*100))</f>
      </c>
      <c r="G32" s="63">
        <f>IF('[1]Removals_adapted'!G32=0,"",IF('[1]A.3.1.'!G32=0,"",+'[1]A.3.1._adapted'!G32/'[1]Removals_adapted'!G32*100))</f>
      </c>
      <c r="H32" s="79">
        <f>IF('[1]Removals_adapted'!H32=0,"",IF('[1]A.3.1.'!H32=0,"",+'[1]A.3.1._adapted'!H32/'[1]Removals_adapted'!H32*100))</f>
      </c>
      <c r="I32" s="63">
        <f>IF('[1]Removals_adapted'!I32=0,"",IF('[1]A.3.1.'!I32=0,"",+'[1]A.3.1._adapted'!I32/'[1]Removals_adapted'!I32*100))</f>
      </c>
      <c r="J32" s="63">
        <f>IF('[1]Removals_adapted'!J32=0,"",IF('[1]A.3.1.'!J32=0,"",+'[1]A.3.1._adapted'!J32/'[1]Removals_adapted'!J32*100))</f>
      </c>
      <c r="K32" s="63">
        <f>IF('[1]Removals_adapted'!K32=0,"",IF('[1]A.3.1.'!K32=0,"",+'[1]A.3.1._adapted'!K32/'[1]Removals_adapted'!K32*100))</f>
      </c>
      <c r="L32" s="63">
        <f>IF('[1]Removals_adapted'!L32=0,"",IF('[1]A.3.1.'!L32=0,"",+'[1]A.3.1._adapted'!L32/'[1]Removals_adapted'!L32*100))</f>
      </c>
      <c r="M32" s="77">
        <f>IF('[1]Removals_adapted'!M32=0,"",IF('[1]A.3.1.'!M32=0,"",+'[1]A.3.1._adapted'!M32/'[1]Removals_adapted'!M32*100))</f>
      </c>
      <c r="N32" s="84">
        <f>IF('[1]Removals_adapted'!N32=0,"",IF('[1]A.3.1.'!N32=0,"",+'[1]A.3.1._adapted'!N32/'[1]Removals_adapted'!N32*100))</f>
      </c>
      <c r="O32" s="84">
        <f>IF('[1]Removals_adapted'!O32=0,"",IF('[1]A.3.1.'!O32=0,"",+'[1]A.3.1._adapted'!O32/'[1]Removals_adapted'!O32*100))</f>
      </c>
      <c r="P32" s="84">
        <f>IF('[1]Removals_adapted'!P32=0,"",IF('[1]A.3.1.'!P32=0,"",+'[1]A.3.1._adapted'!P32/'[1]Removals_adapted'!P32*100))</f>
      </c>
      <c r="Q32" s="85">
        <f>IF('[1]Removals_adapted'!Q32=0,"",IF('[1]A.3.1.'!Q32=0,"",+'[1]A.3.1._adapted'!Q32/'[1]Removals_adapted'!Q32*100))</f>
      </c>
    </row>
    <row r="33" spans="1:17" ht="14.25">
      <c r="A33" s="69"/>
      <c r="B33" s="39" t="s">
        <v>27</v>
      </c>
      <c r="C33" s="86">
        <f>IF('[1]Removals_adapted'!C33=0,"",IF('[1]A.3.1.'!C33=0,"",+'[1]A.3.1._adapted'!C33/'[1]Removals_adapted'!C33*100))</f>
      </c>
      <c r="D33" s="72">
        <f>IF('[1]Removals_adapted'!D33=0,"",IF('[1]A.3.1.'!D33=0,"",+'[1]A.3.1._adapted'!D33/'[1]Removals_adapted'!D33*100))</f>
      </c>
      <c r="E33" s="72">
        <f>IF('[1]Removals_adapted'!E33=0,"",IF('[1]A.3.1.'!E33=0,"",+'[1]A.3.1._adapted'!E33/'[1]Removals_adapted'!E33*100))</f>
      </c>
      <c r="F33" s="72">
        <f>IF('[1]Removals_adapted'!F33=0,"",IF('[1]A.3.1.'!F33=0,"",+'[1]A.3.1._adapted'!F33/'[1]Removals_adapted'!F33*100))</f>
      </c>
      <c r="G33" s="72">
        <f>IF('[1]Removals_adapted'!G33=0,"",IF('[1]A.3.1.'!G33=0,"",+'[1]A.3.1._adapted'!G33/'[1]Removals_adapted'!G33*100))</f>
      </c>
      <c r="H33" s="86">
        <f>IF('[1]Removals_adapted'!H33=0,"",IF('[1]A.3.1.'!H33=0,"",+'[1]A.3.1._adapted'!H33/'[1]Removals_adapted'!H33*100))</f>
      </c>
      <c r="I33" s="72">
        <f>IF('[1]Removals_adapted'!I33=0,"",IF('[1]A.3.1.'!I33=0,"",+'[1]A.3.1._adapted'!I33/'[1]Removals_adapted'!I33*100))</f>
      </c>
      <c r="J33" s="72">
        <f>IF('[1]Removals_adapted'!J33=0,"",IF('[1]A.3.1.'!J33=0,"",+'[1]A.3.1._adapted'!J33/'[1]Removals_adapted'!J33*100))</f>
      </c>
      <c r="K33" s="72">
        <f>IF('[1]Removals_adapted'!K33=0,"",IF('[1]A.3.1.'!K33=0,"",+'[1]A.3.1._adapted'!K33/'[1]Removals_adapted'!K33*100))</f>
      </c>
      <c r="L33" s="72">
        <f>IF('[1]Removals_adapted'!L33=0,"",IF('[1]A.3.1.'!L33=0,"",+'[1]A.3.1._adapted'!L33/'[1]Removals_adapted'!L33*100))</f>
      </c>
      <c r="M33" s="86">
        <f>IF('[1]Removals_adapted'!M33=0,"",IF('[1]A.3.1.'!M33=0,"",+'[1]A.3.1._adapted'!M33/'[1]Removals_adapted'!M33*100))</f>
      </c>
      <c r="N33" s="82">
        <f>IF('[1]Removals_adapted'!N33=0,"",IF('[1]A.3.1.'!N33=0,"",+'[1]A.3.1._adapted'!N33/'[1]Removals_adapted'!N33*100))</f>
      </c>
      <c r="O33" s="82">
        <f>IF('[1]Removals_adapted'!O33=0,"",IF('[1]A.3.1.'!O33=0,"",+'[1]A.3.1._adapted'!O33/'[1]Removals_adapted'!O33*100))</f>
      </c>
      <c r="P33" s="82">
        <f>IF('[1]Removals_adapted'!P33=0,"",IF('[1]A.3.1.'!P33=0,"",+'[1]A.3.1._adapted'!P33/'[1]Removals_adapted'!P33*100))</f>
      </c>
      <c r="Q33" s="83">
        <f>IF('[1]Removals_adapted'!Q33=0,"",IF('[1]A.3.1.'!Q33=0,"",+'[1]A.3.1._adapted'!Q33/'[1]Removals_adapted'!Q33*100))</f>
      </c>
    </row>
    <row r="34" spans="1:17" ht="14.25">
      <c r="A34" s="60">
        <f>+A32+1</f>
        <v>21</v>
      </c>
      <c r="B34" s="49" t="s">
        <v>28</v>
      </c>
      <c r="C34" s="76">
        <f>IF('[1]Removals_adapted'!C34=0,"",IF('[1]A.3.1.'!C34=0,"",+'[1]A.3.1._adapted'!C34/'[1]Removals_adapted'!C34*100))</f>
      </c>
      <c r="D34" s="63">
        <f>IF('[1]Removals_adapted'!D34=0,"",IF('[1]A.3.1.'!D34=0,"",+'[1]A.3.1._adapted'!D34/'[1]Removals_adapted'!D34*100))</f>
      </c>
      <c r="E34" s="63">
        <f>IF('[1]Removals_adapted'!E34=0,"",IF('[1]A.3.1.'!E34=0,"",+'[1]A.3.1._adapted'!E34/'[1]Removals_adapted'!E34*100))</f>
      </c>
      <c r="F34" s="63">
        <f>IF('[1]Removals_adapted'!F34=0,"",IF('[1]A.3.1.'!F34=0,"",+'[1]A.3.1._adapted'!F34/'[1]Removals_adapted'!F34*100))</f>
      </c>
      <c r="G34" s="63">
        <f>IF('[1]Removals_adapted'!G34=0,"",IF('[1]A.3.1.'!G34=0,"",+'[1]A.3.1._adapted'!G34/'[1]Removals_adapted'!G34*100))</f>
      </c>
      <c r="H34" s="77">
        <f>IF('[1]Removals_adapted'!H34=0,"",IF('[1]A.3.1.'!H34=0,"",+'[1]A.3.1._adapted'!H34/'[1]Removals_adapted'!H34*100))</f>
      </c>
      <c r="I34" s="63">
        <f>IF('[1]Removals_adapted'!I34=0,"",IF('[1]A.3.1.'!I34=0,"",+'[1]A.3.1._adapted'!I34/'[1]Removals_adapted'!I34*100))</f>
      </c>
      <c r="J34" s="63">
        <f>IF('[1]Removals_adapted'!J34=0,"",IF('[1]A.3.1.'!J34=0,"",+'[1]A.3.1._adapted'!J34/'[1]Removals_adapted'!J34*100))</f>
      </c>
      <c r="K34" s="63">
        <f>IF('[1]Removals_adapted'!K34=0,"",IF('[1]A.3.1.'!K34=0,"",+'[1]A.3.1._adapted'!K34/'[1]Removals_adapted'!K34*100))</f>
      </c>
      <c r="L34" s="63">
        <f>IF('[1]Removals_adapted'!L34=0,"",IF('[1]A.3.1.'!L34=0,"",+'[1]A.3.1._adapted'!L34/'[1]Removals_adapted'!L34*100))</f>
      </c>
      <c r="M34" s="76">
        <f>IF('[1]Removals_adapted'!M34=0,"",IF('[1]A.3.1.'!M34=0,"",+'[1]A.3.1._adapted'!M34/'[1]Removals_adapted'!M34*100))</f>
      </c>
      <c r="N34" s="84">
        <f>IF('[1]Removals_adapted'!N34=0,"",IF('[1]A.3.1.'!N34=0,"",+'[1]A.3.1._adapted'!N34/'[1]Removals_adapted'!N34*100))</f>
      </c>
      <c r="O34" s="84">
        <f>IF('[1]Removals_adapted'!O34=0,"",IF('[1]A.3.1.'!O34=0,"",+'[1]A.3.1._adapted'!O34/'[1]Removals_adapted'!O34*100))</f>
      </c>
      <c r="P34" s="84">
        <f>IF('[1]Removals_adapted'!P34=0,"",IF('[1]A.3.1.'!P34=0,"",+'[1]A.3.1._adapted'!P34/'[1]Removals_adapted'!P34*100))</f>
      </c>
      <c r="Q34" s="85">
        <f>IF('[1]Removals_adapted'!Q34=0,"",IF('[1]A.3.1.'!Q34=0,"",+'[1]A.3.1._adapted'!Q34/'[1]Removals_adapted'!Q34*100))</f>
      </c>
    </row>
    <row r="35" spans="1:17" ht="14.25">
      <c r="A35" s="60">
        <f aca="true" t="shared" si="2" ref="A35:A50">+A34+1</f>
        <v>22</v>
      </c>
      <c r="B35" s="49" t="s">
        <v>29</v>
      </c>
      <c r="C35" s="76">
        <f>IF('[1]Removals_adapted'!C35=0,"",IF('[1]A.3.1.'!C35=0,"",+'[1]A.3.1._adapted'!C35/'[1]Removals_adapted'!C35*100))</f>
      </c>
      <c r="D35" s="63">
        <f>IF('[1]Removals_adapted'!D35=0,"",IF('[1]A.3.1.'!D35=0,"",+'[1]A.3.1._adapted'!D35/'[1]Removals_adapted'!D35*100))</f>
      </c>
      <c r="E35" s="63">
        <f>IF('[1]Removals_adapted'!E35=0,"",IF('[1]A.3.1.'!E35=0,"",+'[1]A.3.1._adapted'!E35/'[1]Removals_adapted'!E35*100))</f>
      </c>
      <c r="F35" s="63">
        <f>IF('[1]Removals_adapted'!F35=0,"",IF('[1]A.3.1.'!F35=0,"",+'[1]A.3.1._adapted'!F35/'[1]Removals_adapted'!F35*100))</f>
      </c>
      <c r="G35" s="63">
        <f>IF('[1]Removals_adapted'!G35=0,"",IF('[1]A.3.1.'!G35=0,"",+'[1]A.3.1._adapted'!G35/'[1]Removals_adapted'!G35*100))</f>
      </c>
      <c r="H35" s="77">
        <f>IF('[1]Removals_adapted'!H35=0,"",IF('[1]A.3.1.'!H35=0,"",+'[1]A.3.1._adapted'!H35/'[1]Removals_adapted'!H35*100))</f>
      </c>
      <c r="I35" s="63">
        <f>IF('[1]Removals_adapted'!I35=0,"",IF('[1]A.3.1.'!I35=0,"",+'[1]A.3.1._adapted'!I35/'[1]Removals_adapted'!I35*100))</f>
      </c>
      <c r="J35" s="63">
        <f>IF('[1]Removals_adapted'!J35=0,"",IF('[1]A.3.1.'!J35=0,"",+'[1]A.3.1._adapted'!J35/'[1]Removals_adapted'!J35*100))</f>
      </c>
      <c r="K35" s="63">
        <f>IF('[1]Removals_adapted'!K35=0,"",IF('[1]A.3.1.'!K35=0,"",+'[1]A.3.1._adapted'!K35/'[1]Removals_adapted'!K35*100))</f>
      </c>
      <c r="L35" s="63">
        <f>IF('[1]Removals_adapted'!L35=0,"",IF('[1]A.3.1.'!L35=0,"",+'[1]A.3.1._adapted'!L35/'[1]Removals_adapted'!L35*100))</f>
      </c>
      <c r="M35" s="76">
        <f>IF('[1]Removals_adapted'!M35=0,"",IF('[1]A.3.1.'!M35=0,"",+'[1]A.3.1._adapted'!M35/'[1]Removals_adapted'!M35*100))</f>
      </c>
      <c r="N35" s="84">
        <f>IF('[1]Removals_adapted'!N35=0,"",IF('[1]A.3.1.'!N35=0,"",+'[1]A.3.1._adapted'!N35/'[1]Removals_adapted'!N35*100))</f>
      </c>
      <c r="O35" s="84">
        <f>IF('[1]Removals_adapted'!O35=0,"",IF('[1]A.3.1.'!O35=0,"",+'[1]A.3.1._adapted'!O35/'[1]Removals_adapted'!O35*100))</f>
      </c>
      <c r="P35" s="84">
        <f>IF('[1]Removals_adapted'!P35=0,"",IF('[1]A.3.1.'!P35=0,"",+'[1]A.3.1._adapted'!P35/'[1]Removals_adapted'!P35*100))</f>
      </c>
      <c r="Q35" s="85">
        <f>IF('[1]Removals_adapted'!Q35=0,"",IF('[1]A.3.1.'!Q35=0,"",+'[1]A.3.1._adapted'!Q35/'[1]Removals_adapted'!Q35*100))</f>
      </c>
    </row>
    <row r="36" spans="1:17" ht="14.25">
      <c r="A36" s="60">
        <f t="shared" si="2"/>
        <v>23</v>
      </c>
      <c r="B36" s="49" t="s">
        <v>30</v>
      </c>
      <c r="C36" s="76">
        <f>IF('[1]Removals_adapted'!C36=0,"",IF('[1]A.3.1.'!C36=0,"",+'[1]A.3.1._adapted'!C36/'[1]Removals_adapted'!C36*100))</f>
      </c>
      <c r="D36" s="63">
        <f>IF('[1]Removals_adapted'!D36=0,"",IF('[1]A.3.1.'!D36=0,"",+'[1]A.3.1._adapted'!D36/'[1]Removals_adapted'!D36*100))</f>
      </c>
      <c r="E36" s="63">
        <f>IF('[1]Removals_adapted'!E36=0,"",IF('[1]A.3.1.'!E36=0,"",+'[1]A.3.1._adapted'!E36/'[1]Removals_adapted'!E36*100))</f>
      </c>
      <c r="F36" s="63">
        <f>IF('[1]Removals_adapted'!F36=0,"",IF('[1]A.3.1.'!F36=0,"",+'[1]A.3.1._adapted'!F36/'[1]Removals_adapted'!F36*100))</f>
      </c>
      <c r="G36" s="63">
        <f>IF('[1]Removals_adapted'!G36=0,"",IF('[1]A.3.1.'!G36=0,"",+'[1]A.3.1._adapted'!G36/'[1]Removals_adapted'!G36*100))</f>
      </c>
      <c r="H36" s="77">
        <f>IF('[1]Removals_adapted'!H36=0,"",IF('[1]A.3.1.'!H36=0,"",+'[1]A.3.1._adapted'!H36/'[1]Removals_adapted'!H36*100))</f>
      </c>
      <c r="I36" s="63">
        <f>IF('[1]Removals_adapted'!I36=0,"",IF('[1]A.3.1.'!I36=0,"",+'[1]A.3.1._adapted'!I36/'[1]Removals_adapted'!I36*100))</f>
      </c>
      <c r="J36" s="63">
        <f>IF('[1]Removals_adapted'!J36=0,"",IF('[1]A.3.1.'!J36=0,"",+'[1]A.3.1._adapted'!J36/'[1]Removals_adapted'!J36*100))</f>
      </c>
      <c r="K36" s="63">
        <f>IF('[1]Removals_adapted'!K36=0,"",IF('[1]A.3.1.'!K36=0,"",+'[1]A.3.1._adapted'!K36/'[1]Removals_adapted'!K36*100))</f>
      </c>
      <c r="L36" s="63">
        <f>IF('[1]Removals_adapted'!L36=0,"",IF('[1]A.3.1.'!L36=0,"",+'[1]A.3.1._adapted'!L36/'[1]Removals_adapted'!L36*100))</f>
      </c>
      <c r="M36" s="76">
        <f>IF('[1]Removals_adapted'!M36=0,"",IF('[1]A.3.1.'!M36=0,"",+'[1]A.3.1._adapted'!M36/'[1]Removals_adapted'!M36*100))</f>
      </c>
      <c r="N36" s="87">
        <f>IF('[1]Removals_adapted'!N36=0,"",IF('[1]A.3.1.'!N36=0,"",+'[1]A.3.1._adapted'!N36/'[1]Removals_adapted'!N36*100))</f>
      </c>
      <c r="O36" s="87">
        <f>IF('[1]Removals_adapted'!O36=0,"",IF('[1]A.3.1.'!O36=0,"",+'[1]A.3.1._adapted'!O36/'[1]Removals_adapted'!O36*100))</f>
      </c>
      <c r="P36" s="87">
        <f>IF('[1]Removals_adapted'!P36=0,"",IF('[1]A.3.1.'!P36=0,"",+'[1]A.3.1._adapted'!P36/'[1]Removals_adapted'!P36*100))</f>
      </c>
      <c r="Q36" s="88">
        <f>IF('[1]Removals_adapted'!Q36=0,"",IF('[1]A.3.1.'!Q36=0,"",+'[1]A.3.1._adapted'!Q36/'[1]Removals_adapted'!Q36*100))</f>
      </c>
    </row>
    <row r="37" spans="1:17" ht="14.25">
      <c r="A37" s="60">
        <f t="shared" si="2"/>
        <v>24</v>
      </c>
      <c r="B37" s="49" t="s">
        <v>31</v>
      </c>
      <c r="C37" s="76">
        <f>IF('[1]Removals_adapted'!C37=0,"",IF('[1]A.3.1.'!C37=0,"",+'[1]A.3.1._adapted'!C37/'[1]Removals_adapted'!C37*100))</f>
      </c>
      <c r="D37" s="63">
        <f>IF('[1]Removals_adapted'!D37=0,"",IF('[1]A.3.1.'!D37=0,"",+'[1]A.3.1._adapted'!D37/'[1]Removals_adapted'!D37*100))</f>
      </c>
      <c r="E37" s="63">
        <f>IF('[1]Removals_adapted'!E37=0,"",IF('[1]A.3.1.'!E37=0,"",+'[1]A.3.1._adapted'!E37/'[1]Removals_adapted'!E37*100))</f>
      </c>
      <c r="F37" s="63">
        <f>IF('[1]Removals_adapted'!F37=0,"",IF('[1]A.3.1.'!F37=0,"",+'[1]A.3.1._adapted'!F37/'[1]Removals_adapted'!F37*100))</f>
      </c>
      <c r="G37" s="63">
        <f>IF('[1]Removals_adapted'!G37=0,"",IF('[1]A.3.1.'!G37=0,"",+'[1]A.3.1._adapted'!G37/'[1]Removals_adapted'!G37*100))</f>
      </c>
      <c r="H37" s="77">
        <f>IF('[1]Removals_adapted'!H37=0,"",IF('[1]A.3.1.'!H37=0,"",+'[1]A.3.1._adapted'!H37/'[1]Removals_adapted'!H37*100))</f>
      </c>
      <c r="I37" s="63">
        <f>IF('[1]Removals_adapted'!I37=0,"",IF('[1]A.3.1.'!I37=0,"",+'[1]A.3.1._adapted'!I37/'[1]Removals_adapted'!I37*100))</f>
      </c>
      <c r="J37" s="63">
        <f>IF('[1]Removals_adapted'!J37=0,"",IF('[1]A.3.1.'!J37=0,"",+'[1]A.3.1._adapted'!J37/'[1]Removals_adapted'!J37*100))</f>
      </c>
      <c r="K37" s="63">
        <f>IF('[1]Removals_adapted'!K37=0,"",IF('[1]A.3.1.'!K37=0,"",+'[1]A.3.1._adapted'!K37/'[1]Removals_adapted'!K37*100))</f>
      </c>
      <c r="L37" s="63">
        <f>IF('[1]Removals_adapted'!L37=0,"",IF('[1]A.3.1.'!L37=0,"",+'[1]A.3.1._adapted'!L37/'[1]Removals_adapted'!L37*100))</f>
      </c>
      <c r="M37" s="76">
        <f>IF('[1]Removals_adapted'!M37=0,"",IF('[1]A.3.1.'!M37=0,"",+'[1]A.3.1._adapted'!M37/'[1]Removals_adapted'!M37*100))</f>
      </c>
      <c r="N37" s="87">
        <f>IF('[1]Removals_adapted'!N37=0,"",IF('[1]A.3.1.'!N37=0,"",+'[1]A.3.1._adapted'!N37/'[1]Removals_adapted'!N37*100))</f>
      </c>
      <c r="O37" s="87">
        <f>IF('[1]Removals_adapted'!O37=0,"",IF('[1]A.3.1.'!O37=0,"",+'[1]A.3.1._adapted'!O37/'[1]Removals_adapted'!O37*100))</f>
      </c>
      <c r="P37" s="87">
        <f>IF('[1]Removals_adapted'!P37=0,"",IF('[1]A.3.1.'!P37=0,"",+'[1]A.3.1._adapted'!P37/'[1]Removals_adapted'!P37*100))</f>
      </c>
      <c r="Q37" s="88">
        <f>IF('[1]Removals_adapted'!Q37=0,"",IF('[1]A.3.1.'!Q37=0,"",+'[1]A.3.1._adapted'!Q37/'[1]Removals_adapted'!Q37*100))</f>
      </c>
    </row>
    <row r="38" spans="1:17" ht="14.25">
      <c r="A38" s="89">
        <f t="shared" si="2"/>
        <v>25</v>
      </c>
      <c r="B38" s="49" t="s">
        <v>32</v>
      </c>
      <c r="C38" s="76">
        <f>IF('[1]Removals_adapted'!C38=0,"",IF('[1]A.3.1.'!C38=0,"",+'[1]A.3.1._adapted'!C38/'[1]Removals_adapted'!C38*100))</f>
      </c>
      <c r="D38" s="63">
        <f>IF('[1]Removals_adapted'!D38=0,"",IF('[1]A.3.1.'!D38=0,"",+'[1]A.3.1._adapted'!D38/'[1]Removals_adapted'!D38*100))</f>
      </c>
      <c r="E38" s="63">
        <f>IF('[1]Removals_adapted'!E38=0,"",IF('[1]A.3.1.'!E38=0,"",+'[1]A.3.1._adapted'!E38/'[1]Removals_adapted'!E38*100))</f>
      </c>
      <c r="F38" s="63">
        <f>IF('[1]Removals_adapted'!F38=0,"",IF('[1]A.3.1.'!F38=0,"",+'[1]A.3.1._adapted'!F38/'[1]Removals_adapted'!F38*100))</f>
      </c>
      <c r="G38" s="63">
        <f>IF('[1]Removals_adapted'!G38=0,"",IF('[1]A.3.1.'!G38=0,"",+'[1]A.3.1._adapted'!G38/'[1]Removals_adapted'!G38*100))</f>
      </c>
      <c r="H38" s="77">
        <f>IF('[1]Removals_adapted'!H38=0,"",IF('[1]A.3.1.'!H38=0,"",+'[1]A.3.1._adapted'!H38/'[1]Removals_adapted'!H38*100))</f>
      </c>
      <c r="I38" s="63">
        <f>IF('[1]Removals_adapted'!I38=0,"",IF('[1]A.3.1.'!I38=0,"",+'[1]A.3.1._adapted'!I38/'[1]Removals_adapted'!I38*100))</f>
      </c>
      <c r="J38" s="63">
        <f>IF('[1]Removals_adapted'!J38=0,"",IF('[1]A.3.1.'!J38=0,"",+'[1]A.3.1._adapted'!J38/'[1]Removals_adapted'!J38*100))</f>
      </c>
      <c r="K38" s="63">
        <f>IF('[1]Removals_adapted'!K38=0,"",IF('[1]A.3.1.'!K38=0,"",+'[1]A.3.1._adapted'!K38/'[1]Removals_adapted'!K38*100))</f>
      </c>
      <c r="L38" s="63">
        <f>IF('[1]Removals_adapted'!L38=0,"",IF('[1]A.3.1.'!L38=0,"",+'[1]A.3.1._adapted'!L38/'[1]Removals_adapted'!L38*100))</f>
      </c>
      <c r="M38" s="76">
        <f>IF('[1]Removals_adapted'!M38=0,"",IF('[1]A.3.1.'!M38=0,"",+'[1]A.3.1._adapted'!M38/'[1]Removals_adapted'!M38*100))</f>
      </c>
      <c r="N38" s="87">
        <f>IF('[1]Removals_adapted'!N38=0,"",IF('[1]A.3.1.'!N38=0,"",+'[1]A.3.1._adapted'!N38/'[1]Removals_adapted'!N38*100))</f>
      </c>
      <c r="O38" s="87">
        <f>IF('[1]Removals_adapted'!O38=0,"",IF('[1]A.3.1.'!O38=0,"",+'[1]A.3.1._adapted'!O38/'[1]Removals_adapted'!O38*100))</f>
      </c>
      <c r="P38" s="87">
        <f>IF('[1]Removals_adapted'!P38=0,"",IF('[1]A.3.1.'!P38=0,"",+'[1]A.3.1._adapted'!P38/'[1]Removals_adapted'!P38*100))</f>
      </c>
      <c r="Q38" s="88">
        <f>IF('[1]Removals_adapted'!Q38=0,"",IF('[1]A.3.1.'!Q38=0,"",+'[1]A.3.1._adapted'!Q38/'[1]Removals_adapted'!Q38*100))</f>
      </c>
    </row>
    <row r="39" spans="1:17" ht="15">
      <c r="A39" s="89">
        <f t="shared" si="2"/>
        <v>26</v>
      </c>
      <c r="B39" s="49" t="s">
        <v>33</v>
      </c>
      <c r="C39" s="79">
        <f>IF('[1]Removals_adapted'!C39=0,"",IF('[1]A.3.1.'!C39=0,"",+'[1]A.3.1._adapted'!C39/'[1]Removals_adapted'!C39*100))</f>
      </c>
      <c r="D39" s="63">
        <f>IF('[1]Removals_adapted'!D39=0,"",IF('[1]A.3.1.'!D39=0,"",+'[1]A.3.1._adapted'!D39/'[1]Removals_adapted'!D39*100))</f>
      </c>
      <c r="E39" s="63">
        <f>IF('[1]Removals_adapted'!E39=0,"",IF('[1]A.3.1.'!E39=0,"",+'[1]A.3.1._adapted'!E39/'[1]Removals_adapted'!E39*100))</f>
      </c>
      <c r="F39" s="63">
        <f>IF('[1]Removals_adapted'!F39=0,"",IF('[1]A.3.1.'!F39=0,"",+'[1]A.3.1._adapted'!F39/'[1]Removals_adapted'!F39*100))</f>
      </c>
      <c r="G39" s="63">
        <f>IF('[1]Removals_adapted'!G39=0,"",IF('[1]A.3.1.'!G39=0,"",+'[1]A.3.1._adapted'!G39/'[1]Removals_adapted'!G39*100))</f>
      </c>
      <c r="H39" s="79">
        <f>IF('[1]Removals_adapted'!H39=0,"",IF('[1]A.3.1.'!H39=0,"",+'[1]A.3.1._adapted'!H39/'[1]Removals_adapted'!H39*100))</f>
      </c>
      <c r="I39" s="63">
        <f>IF('[1]Removals_adapted'!I39=0,"",IF('[1]A.3.1.'!I39=0,"",+'[1]A.3.1._adapted'!I39/'[1]Removals_adapted'!I39*100))</f>
      </c>
      <c r="J39" s="63">
        <f>IF('[1]Removals_adapted'!J39=0,"",IF('[1]A.3.1.'!J39=0,"",+'[1]A.3.1._adapted'!J39/'[1]Removals_adapted'!J39*100))</f>
      </c>
      <c r="K39" s="63">
        <f>IF('[1]Removals_adapted'!K39=0,"",IF('[1]A.3.1.'!K39=0,"",+'[1]A.3.1._adapted'!K39/'[1]Removals_adapted'!K39*100))</f>
      </c>
      <c r="L39" s="63">
        <f>IF('[1]Removals_adapted'!L39=0,"",IF('[1]A.3.1.'!L39=0,"",+'[1]A.3.1._adapted'!L39/'[1]Removals_adapted'!L39*100))</f>
      </c>
      <c r="M39" s="79">
        <f>IF('[1]Removals_adapted'!M39=0,"",IF('[1]A.3.1.'!M39=0,"",+'[1]A.3.1._adapted'!M39/'[1]Removals_adapted'!M39*100))</f>
      </c>
      <c r="N39" s="87">
        <f>IF('[1]Removals_adapted'!N39=0,"",IF('[1]A.3.1.'!N39=0,"",+'[1]A.3.1._adapted'!N39/'[1]Removals_adapted'!N39*100))</f>
      </c>
      <c r="O39" s="87">
        <f>IF('[1]Removals_adapted'!O39=0,"",IF('[1]A.3.1.'!O39=0,"",+'[1]A.3.1._adapted'!O39/'[1]Removals_adapted'!O39*100))</f>
      </c>
      <c r="P39" s="87">
        <f>IF('[1]Removals_adapted'!P39=0,"",IF('[1]A.3.1.'!P39=0,"",+'[1]A.3.1._adapted'!P39/'[1]Removals_adapted'!P39*100))</f>
      </c>
      <c r="Q39" s="88">
        <f>IF('[1]Removals_adapted'!Q39=0,"",IF('[1]A.3.1.'!Q39=0,"",+'[1]A.3.1._adapted'!Q39/'[1]Removals_adapted'!Q39*100))</f>
      </c>
    </row>
    <row r="40" spans="1:17" ht="14.25">
      <c r="A40" s="89">
        <f t="shared" si="2"/>
        <v>27</v>
      </c>
      <c r="B40" s="49" t="s">
        <v>34</v>
      </c>
      <c r="C40" s="76">
        <f>IF('[1]Removals_adapted'!C40=0,"",IF('[1]A.3.1.'!C40=0,"",+'[1]A.3.1._adapted'!C40/'[1]Removals_adapted'!C40*100))</f>
      </c>
      <c r="D40" s="63">
        <f>IF('[1]Removals_adapted'!D40=0,"",IF('[1]A.3.1.'!D40=0,"",+'[1]A.3.1._adapted'!D40/'[1]Removals_adapted'!D40*100))</f>
      </c>
      <c r="E40" s="63">
        <f>IF('[1]Removals_adapted'!E40=0,"",IF('[1]A.3.1.'!E40=0,"",+'[1]A.3.1._adapted'!E40/'[1]Removals_adapted'!E40*100))</f>
      </c>
      <c r="F40" s="63">
        <f>IF('[1]Removals_adapted'!F40=0,"",IF('[1]A.3.1.'!F40=0,"",+'[1]A.3.1._adapted'!F40/'[1]Removals_adapted'!F40*100))</f>
      </c>
      <c r="G40" s="63">
        <f>IF('[1]Removals_adapted'!G40=0,"",IF('[1]A.3.1.'!G40=0,"",+'[1]A.3.1._adapted'!G40/'[1]Removals_adapted'!G40*100))</f>
      </c>
      <c r="H40" s="77">
        <f>IF('[1]Removals_adapted'!H40=0,"",IF('[1]A.3.1.'!H40=0,"",+'[1]A.3.1._adapted'!H40/'[1]Removals_adapted'!H40*100))</f>
      </c>
      <c r="I40" s="63">
        <f>IF('[1]Removals_adapted'!I40=0,"",IF('[1]A.3.1.'!I40=0,"",+'[1]A.3.1._adapted'!I40/'[1]Removals_adapted'!I40*100))</f>
      </c>
      <c r="J40" s="63">
        <f>IF('[1]Removals_adapted'!J40=0,"",IF('[1]A.3.1.'!J40=0,"",+'[1]A.3.1._adapted'!J40/'[1]Removals_adapted'!J40*100))</f>
      </c>
      <c r="K40" s="63">
        <f>IF('[1]Removals_adapted'!K40=0,"",IF('[1]A.3.1.'!K40=0,"",+'[1]A.3.1._adapted'!K40/'[1]Removals_adapted'!K40*100))</f>
      </c>
      <c r="L40" s="63">
        <f>IF('[1]Removals_adapted'!L40=0,"",IF('[1]A.3.1.'!L40=0,"",+'[1]A.3.1._adapted'!L40/'[1]Removals_adapted'!L40*100))</f>
      </c>
      <c r="M40" s="76">
        <f>IF('[1]Removals_adapted'!M40=0,"",IF('[1]A.3.1.'!M40=0,"",+'[1]A.3.1._adapted'!M40/'[1]Removals_adapted'!M40*100))</f>
      </c>
      <c r="N40" s="87">
        <f>IF('[1]Removals_adapted'!N40=0,"",IF('[1]A.3.1.'!N40=0,"",+'[1]A.3.1._adapted'!N40/'[1]Removals_adapted'!N40*100))</f>
      </c>
      <c r="O40" s="87">
        <f>IF('[1]Removals_adapted'!O40=0,"",IF('[1]A.3.1.'!O40=0,"",+'[1]A.3.1._adapted'!O40/'[1]Removals_adapted'!O40*100))</f>
      </c>
      <c r="P40" s="87">
        <f>IF('[1]Removals_adapted'!P40=0,"",IF('[1]A.3.1.'!P40=0,"",+'[1]A.3.1._adapted'!P40/'[1]Removals_adapted'!P40*100))</f>
      </c>
      <c r="Q40" s="88">
        <f>IF('[1]Removals_adapted'!Q40=0,"",IF('[1]A.3.1.'!Q40=0,"",+'[1]A.3.1._adapted'!Q40/'[1]Removals_adapted'!Q40*100))</f>
      </c>
    </row>
    <row r="41" spans="1:17" ht="14.25">
      <c r="A41" s="89">
        <f t="shared" si="2"/>
        <v>28</v>
      </c>
      <c r="B41" s="49" t="s">
        <v>35</v>
      </c>
      <c r="C41" s="76">
        <f>IF('[1]Removals_adapted'!C41=0,"",IF('[1]A.3.1.'!C41=0,"",+'[1]A.3.1._adapted'!C41/'[1]Removals_adapted'!C41*100))</f>
      </c>
      <c r="D41" s="63">
        <f>IF('[1]Removals_adapted'!D41=0,"",IF('[1]A.3.1.'!D41=0,"",+'[1]A.3.1._adapted'!D41/'[1]Removals_adapted'!D41*100))</f>
      </c>
      <c r="E41" s="63">
        <f>IF('[1]Removals_adapted'!E41=0,"",IF('[1]A.3.1.'!E41=0,"",+'[1]A.3.1._adapted'!E41/'[1]Removals_adapted'!E41*100))</f>
      </c>
      <c r="F41" s="63">
        <f>IF('[1]Removals_adapted'!F41=0,"",IF('[1]A.3.1.'!F41=0,"",+'[1]A.3.1._adapted'!F41/'[1]Removals_adapted'!F41*100))</f>
      </c>
      <c r="G41" s="63">
        <f>IF('[1]Removals_adapted'!G41=0,"",IF('[1]A.3.1.'!G41=0,"",+'[1]A.3.1._adapted'!G41/'[1]Removals_adapted'!G41*100))</f>
      </c>
      <c r="H41" s="77">
        <f>IF('[1]Removals_adapted'!H41=0,"",IF('[1]A.3.1.'!H41=0,"",+'[1]A.3.1._adapted'!H41/'[1]Removals_adapted'!H41*100))</f>
      </c>
      <c r="I41" s="63">
        <f>IF('[1]Removals_adapted'!I41=0,"",IF('[1]A.3.1.'!I41=0,"",+'[1]A.3.1._adapted'!I41/'[1]Removals_adapted'!I41*100))</f>
      </c>
      <c r="J41" s="63">
        <f>IF('[1]Removals_adapted'!J41=0,"",IF('[1]A.3.1.'!J41=0,"",+'[1]A.3.1._adapted'!J41/'[1]Removals_adapted'!J41*100))</f>
      </c>
      <c r="K41" s="63">
        <f>IF('[1]Removals_adapted'!K41=0,"",IF('[1]A.3.1.'!K41=0,"",+'[1]A.3.1._adapted'!K41/'[1]Removals_adapted'!K41*100))</f>
      </c>
      <c r="L41" s="63">
        <f>IF('[1]Removals_adapted'!L41=0,"",IF('[1]A.3.1.'!L41=0,"",+'[1]A.3.1._adapted'!L41/'[1]Removals_adapted'!L41*100))</f>
      </c>
      <c r="M41" s="76">
        <f>IF('[1]Removals_adapted'!M41=0,"",IF('[1]A.3.1.'!M41=0,"",+'[1]A.3.1._adapted'!M41/'[1]Removals_adapted'!M41*100))</f>
      </c>
      <c r="N41" s="87">
        <f>IF('[1]Removals_adapted'!N41=0,"",IF('[1]A.3.1.'!N41=0,"",+'[1]A.3.1._adapted'!N41/'[1]Removals_adapted'!N41*100))</f>
      </c>
      <c r="O41" s="87">
        <f>IF('[1]Removals_adapted'!O41=0,"",IF('[1]A.3.1.'!O41=0,"",+'[1]A.3.1._adapted'!O41/'[1]Removals_adapted'!O41*100))</f>
      </c>
      <c r="P41" s="87">
        <f>IF('[1]Removals_adapted'!P41=0,"",IF('[1]A.3.1.'!P41=0,"",+'[1]A.3.1._adapted'!P41/'[1]Removals_adapted'!P41*100))</f>
      </c>
      <c r="Q41" s="88">
        <f>IF('[1]Removals_adapted'!Q41=0,"",IF('[1]A.3.1.'!Q41=0,"",+'[1]A.3.1._adapted'!Q41/'[1]Removals_adapted'!Q41*100))</f>
      </c>
    </row>
    <row r="42" spans="1:17" ht="14.25">
      <c r="A42" s="89">
        <f t="shared" si="2"/>
        <v>29</v>
      </c>
      <c r="B42" s="49" t="s">
        <v>36</v>
      </c>
      <c r="C42" s="76">
        <f>IF('[1]Removals_adapted'!C42=0,"",IF('[1]A.3.1.'!C42=0,"",+'[1]A.3.1._adapted'!C42/'[1]Removals_adapted'!C42*100))</f>
      </c>
      <c r="D42" s="63">
        <f>IF('[1]Removals_adapted'!D42=0,"",IF('[1]A.3.1.'!D42=0,"",+'[1]A.3.1._adapted'!D42/'[1]Removals_adapted'!D42*100))</f>
      </c>
      <c r="E42" s="63">
        <f>IF('[1]Removals_adapted'!E42=0,"",IF('[1]A.3.1.'!E42=0,"",+'[1]A.3.1._adapted'!E42/'[1]Removals_adapted'!E42*100))</f>
      </c>
      <c r="F42" s="63">
        <f>IF('[1]Removals_adapted'!F42=0,"",IF('[1]A.3.1.'!F42=0,"",+'[1]A.3.1._adapted'!F42/'[1]Removals_adapted'!F42*100))</f>
      </c>
      <c r="G42" s="63">
        <f>IF('[1]Removals_adapted'!G42=0,"",IF('[1]A.3.1.'!G42=0,"",+'[1]A.3.1._adapted'!G42/'[1]Removals_adapted'!G42*100))</f>
      </c>
      <c r="H42" s="77">
        <f>IF('[1]Removals_adapted'!H42=0,"",IF('[1]A.3.1.'!H42=0,"",+'[1]A.3.1._adapted'!H42/'[1]Removals_adapted'!H42*100))</f>
      </c>
      <c r="I42" s="63">
        <f>IF('[1]Removals_adapted'!I42=0,"",IF('[1]A.3.1.'!I42=0,"",+'[1]A.3.1._adapted'!I42/'[1]Removals_adapted'!I42*100))</f>
      </c>
      <c r="J42" s="63">
        <f>IF('[1]Removals_adapted'!J42=0,"",IF('[1]A.3.1.'!J42=0,"",+'[1]A.3.1._adapted'!J42/'[1]Removals_adapted'!J42*100))</f>
      </c>
      <c r="K42" s="63">
        <f>IF('[1]Removals_adapted'!K42=0,"",IF('[1]A.3.1.'!K42=0,"",+'[1]A.3.1._adapted'!K42/'[1]Removals_adapted'!K42*100))</f>
      </c>
      <c r="L42" s="63">
        <f>IF('[1]Removals_adapted'!L42=0,"",IF('[1]A.3.1.'!L42=0,"",+'[1]A.3.1._adapted'!L42/'[1]Removals_adapted'!L42*100))</f>
      </c>
      <c r="M42" s="76">
        <f>IF('[1]Removals_adapted'!M42=0,"",IF('[1]A.3.1.'!M42=0,"",+'[1]A.3.1._adapted'!M42/'[1]Removals_adapted'!M42*100))</f>
      </c>
      <c r="N42" s="87">
        <f>IF('[1]Removals_adapted'!N42=0,"",IF('[1]A.3.1.'!N42=0,"",+'[1]A.3.1._adapted'!N42/'[1]Removals_adapted'!N42*100))</f>
      </c>
      <c r="O42" s="87">
        <f>IF('[1]Removals_adapted'!O42=0,"",IF('[1]A.3.1.'!O42=0,"",+'[1]A.3.1._adapted'!O42/'[1]Removals_adapted'!O42*100))</f>
      </c>
      <c r="P42" s="87">
        <f>IF('[1]Removals_adapted'!P42=0,"",IF('[1]A.3.1.'!P42=0,"",+'[1]A.3.1._adapted'!P42/'[1]Removals_adapted'!P42*100))</f>
      </c>
      <c r="Q42" s="88">
        <f>IF('[1]Removals_adapted'!Q42=0,"",IF('[1]A.3.1.'!Q42=0,"",+'[1]A.3.1._adapted'!Q42/'[1]Removals_adapted'!Q42*100))</f>
      </c>
    </row>
    <row r="43" spans="1:17" ht="14.25">
      <c r="A43" s="89">
        <f t="shared" si="2"/>
        <v>30</v>
      </c>
      <c r="B43" s="49" t="s">
        <v>37</v>
      </c>
      <c r="C43" s="76">
        <f>IF('[1]Removals_adapted'!C43=0,"",IF('[1]A.3.1.'!C43=0,"",+'[1]A.3.1._adapted'!C43/'[1]Removals_adapted'!C43*100))</f>
      </c>
      <c r="D43" s="63">
        <f>IF('[1]Removals_adapted'!D43=0,"",IF('[1]A.3.1.'!D43=0,"",+'[1]A.3.1._adapted'!D43/'[1]Removals_adapted'!D43*100))</f>
      </c>
      <c r="E43" s="63">
        <f>IF('[1]Removals_adapted'!E43=0,"",IF('[1]A.3.1.'!E43=0,"",+'[1]A.3.1._adapted'!E43/'[1]Removals_adapted'!E43*100))</f>
      </c>
      <c r="F43" s="63">
        <f>IF('[1]Removals_adapted'!F43=0,"",IF('[1]A.3.1.'!F43=0,"",+'[1]A.3.1._adapted'!F43/'[1]Removals_adapted'!F43*100))</f>
      </c>
      <c r="G43" s="63">
        <f>IF('[1]Removals_adapted'!G43=0,"",IF('[1]A.3.1.'!G43=0,"",+'[1]A.3.1._adapted'!G43/'[1]Removals_adapted'!G43*100))</f>
      </c>
      <c r="H43" s="77">
        <f>IF('[1]Removals_adapted'!H43=0,"",IF('[1]A.3.1.'!H43=0,"",+'[1]A.3.1._adapted'!H43/'[1]Removals_adapted'!H43*100))</f>
      </c>
      <c r="I43" s="63">
        <f>IF('[1]Removals_adapted'!I43=0,"",IF('[1]A.3.1.'!I43=0,"",+'[1]A.3.1._adapted'!I43/'[1]Removals_adapted'!I43*100))</f>
      </c>
      <c r="J43" s="63">
        <f>IF('[1]Removals_adapted'!J43=0,"",IF('[1]A.3.1.'!J43=0,"",+'[1]A.3.1._adapted'!J43/'[1]Removals_adapted'!J43*100))</f>
      </c>
      <c r="K43" s="63">
        <f>IF('[1]Removals_adapted'!K43=0,"",IF('[1]A.3.1.'!K43=0,"",+'[1]A.3.1._adapted'!K43/'[1]Removals_adapted'!K43*100))</f>
      </c>
      <c r="L43" s="63">
        <f>IF('[1]Removals_adapted'!L43=0,"",IF('[1]A.3.1.'!L43=0,"",+'[1]A.3.1._adapted'!L43/'[1]Removals_adapted'!L43*100))</f>
      </c>
      <c r="M43" s="76">
        <f>IF('[1]Removals_adapted'!M43=0,"",IF('[1]A.3.1.'!M43=0,"",+'[1]A.3.1._adapted'!M43/'[1]Removals_adapted'!M43*100))</f>
      </c>
      <c r="N43" s="87">
        <f>IF('[1]Removals_adapted'!N43=0,"",IF('[1]A.3.1.'!N43=0,"",+'[1]A.3.1._adapted'!N43/'[1]Removals_adapted'!N43*100))</f>
      </c>
      <c r="O43" s="87">
        <f>IF('[1]Removals_adapted'!O43=0,"",IF('[1]A.3.1.'!O43=0,"",+'[1]A.3.1._adapted'!O43/'[1]Removals_adapted'!O43*100))</f>
      </c>
      <c r="P43" s="87">
        <f>IF('[1]Removals_adapted'!P43=0,"",IF('[1]A.3.1.'!P43=0,"",+'[1]A.3.1._adapted'!P43/'[1]Removals_adapted'!P43*100))</f>
      </c>
      <c r="Q43" s="88">
        <f>IF('[1]Removals_adapted'!Q43=0,"",IF('[1]A.3.1.'!Q43=0,"",+'[1]A.3.1._adapted'!Q43/'[1]Removals_adapted'!Q43*100))</f>
      </c>
    </row>
    <row r="44" spans="1:17" ht="14.25">
      <c r="A44" s="89">
        <f t="shared" si="2"/>
        <v>31</v>
      </c>
      <c r="B44" s="49" t="s">
        <v>38</v>
      </c>
      <c r="C44" s="76">
        <f>IF('[1]Removals_adapted'!C44=0,"",IF('[1]A.3.1.'!C44=0,"",+'[1]A.3.1._adapted'!C44/'[1]Removals_adapted'!C44*100))</f>
      </c>
      <c r="D44" s="63">
        <f>IF('[1]Removals_adapted'!D44=0,"",IF('[1]A.3.1.'!D44=0,"",+'[1]A.3.1._adapted'!D44/'[1]Removals_adapted'!D44*100))</f>
      </c>
      <c r="E44" s="63">
        <f>IF('[1]Removals_adapted'!E44=0,"",IF('[1]A.3.1.'!E44=0,"",+'[1]A.3.1._adapted'!E44/'[1]Removals_adapted'!E44*100))</f>
      </c>
      <c r="F44" s="63">
        <f>IF('[1]Removals_adapted'!F44=0,"",IF('[1]A.3.1.'!F44=0,"",+'[1]A.3.1._adapted'!F44/'[1]Removals_adapted'!F44*100))</f>
      </c>
      <c r="G44" s="63">
        <f>IF('[1]Removals_adapted'!G44=0,"",IF('[1]A.3.1.'!G44=0,"",+'[1]A.3.1._adapted'!G44/'[1]Removals_adapted'!G44*100))</f>
      </c>
      <c r="H44" s="77">
        <f>IF('[1]Removals_adapted'!H44=0,"",IF('[1]A.3.1.'!H44=0,"",+'[1]A.3.1._adapted'!H44/'[1]Removals_adapted'!H44*100))</f>
      </c>
      <c r="I44" s="63">
        <f>IF('[1]Removals_adapted'!I44=0,"",IF('[1]A.3.1.'!I44=0,"",+'[1]A.3.1._adapted'!I44/'[1]Removals_adapted'!I44*100))</f>
      </c>
      <c r="J44" s="63">
        <f>IF('[1]Removals_adapted'!J44=0,"",IF('[1]A.3.1.'!J44=0,"",+'[1]A.3.1._adapted'!J44/'[1]Removals_adapted'!J44*100))</f>
      </c>
      <c r="K44" s="63">
        <f>IF('[1]Removals_adapted'!K44=0,"",IF('[1]A.3.1.'!K44=0,"",+'[1]A.3.1._adapted'!K44/'[1]Removals_adapted'!K44*100))</f>
      </c>
      <c r="L44" s="63">
        <f>IF('[1]Removals_adapted'!L44=0,"",IF('[1]A.3.1.'!L44=0,"",+'[1]A.3.1._adapted'!L44/'[1]Removals_adapted'!L44*100))</f>
      </c>
      <c r="M44" s="76">
        <f>IF('[1]Removals_adapted'!M44=0,"",IF('[1]A.3.1.'!M44=0,"",+'[1]A.3.1._adapted'!M44/'[1]Removals_adapted'!M44*100))</f>
      </c>
      <c r="N44" s="87">
        <f>IF('[1]Removals_adapted'!N44=0,"",IF('[1]A.3.1.'!N44=0,"",+'[1]A.3.1._adapted'!N44/'[1]Removals_adapted'!N44*100))</f>
      </c>
      <c r="O44" s="87">
        <f>IF('[1]Removals_adapted'!O44=0,"",IF('[1]A.3.1.'!O44=0,"",+'[1]A.3.1._adapted'!O44/'[1]Removals_adapted'!O44*100))</f>
      </c>
      <c r="P44" s="87">
        <f>IF('[1]Removals_adapted'!P44=0,"",IF('[1]A.3.1.'!P44=0,"",+'[1]A.3.1._adapted'!P44/'[1]Removals_adapted'!P44*100))</f>
      </c>
      <c r="Q44" s="88">
        <f>IF('[1]Removals_adapted'!Q44=0,"",IF('[1]A.3.1.'!Q44=0,"",+'[1]A.3.1._adapted'!Q44/'[1]Removals_adapted'!Q44*100))</f>
      </c>
    </row>
    <row r="45" spans="1:17" ht="14.25">
      <c r="A45" s="89">
        <f t="shared" si="2"/>
        <v>32</v>
      </c>
      <c r="B45" s="49" t="s">
        <v>39</v>
      </c>
      <c r="C45" s="76">
        <f>IF('[1]Removals_adapted'!C45=0,"",IF('[1]A.3.1.'!C45=0,"",+'[1]A.3.1._adapted'!C45/'[1]Removals_adapted'!C45*100))</f>
      </c>
      <c r="D45" s="63">
        <f>IF('[1]Removals_adapted'!D45=0,"",IF('[1]A.3.1.'!D45=0,"",+'[1]A.3.1._adapted'!D45/'[1]Removals_adapted'!D45*100))</f>
      </c>
      <c r="E45" s="63">
        <f>IF('[1]Removals_adapted'!E45=0,"",IF('[1]A.3.1.'!E45=0,"",+'[1]A.3.1._adapted'!E45/'[1]Removals_adapted'!E45*100))</f>
      </c>
      <c r="F45" s="63">
        <f>IF('[1]Removals_adapted'!F45=0,"",IF('[1]A.3.1.'!F45=0,"",+'[1]A.3.1._adapted'!F45/'[1]Removals_adapted'!F45*100))</f>
      </c>
      <c r="G45" s="63">
        <f>IF('[1]Removals_adapted'!G45=0,"",IF('[1]A.3.1.'!G45=0,"",+'[1]A.3.1._adapted'!G45/'[1]Removals_adapted'!G45*100))</f>
      </c>
      <c r="H45" s="77">
        <f>IF('[1]Removals_adapted'!H45=0,"",IF('[1]A.3.1.'!H45=0,"",+'[1]A.3.1._adapted'!H45/'[1]Removals_adapted'!H45*100))</f>
      </c>
      <c r="I45" s="63">
        <f>IF('[1]Removals_adapted'!I45=0,"",IF('[1]A.3.1.'!I45=0,"",+'[1]A.3.1._adapted'!I45/'[1]Removals_adapted'!I45*100))</f>
      </c>
      <c r="J45" s="63">
        <f>IF('[1]Removals_adapted'!J45=0,"",IF('[1]A.3.1.'!J45=0,"",+'[1]A.3.1._adapted'!J45/'[1]Removals_adapted'!J45*100))</f>
      </c>
      <c r="K45" s="63">
        <f>IF('[1]Removals_adapted'!K45=0,"",IF('[1]A.3.1.'!K45=0,"",+'[1]A.3.1._adapted'!K45/'[1]Removals_adapted'!K45*100))</f>
      </c>
      <c r="L45" s="63">
        <f>IF('[1]Removals_adapted'!L45=0,"",IF('[1]A.3.1.'!L45=0,"",+'[1]A.3.1._adapted'!L45/'[1]Removals_adapted'!L45*100))</f>
      </c>
      <c r="M45" s="76">
        <f>IF('[1]Removals_adapted'!M45=0,"",IF('[1]A.3.1.'!M45=0,"",+'[1]A.3.1._adapted'!M45/'[1]Removals_adapted'!M45*100))</f>
      </c>
      <c r="N45" s="87">
        <f>IF('[1]Removals_adapted'!N45=0,"",IF('[1]A.3.1.'!N45=0,"",+'[1]A.3.1._adapted'!N45/'[1]Removals_adapted'!N45*100))</f>
      </c>
      <c r="O45" s="87">
        <f>IF('[1]Removals_adapted'!O45=0,"",IF('[1]A.3.1.'!O45=0,"",+'[1]A.3.1._adapted'!O45/'[1]Removals_adapted'!O45*100))</f>
      </c>
      <c r="P45" s="87">
        <f>IF('[1]Removals_adapted'!P45=0,"",IF('[1]A.3.1.'!P45=0,"",+'[1]A.3.1._adapted'!P45/'[1]Removals_adapted'!P45*100))</f>
      </c>
      <c r="Q45" s="88">
        <f>IF('[1]Removals_adapted'!Q45=0,"",IF('[1]A.3.1.'!Q45=0,"",+'[1]A.3.1._adapted'!Q45/'[1]Removals_adapted'!Q45*100))</f>
      </c>
    </row>
    <row r="46" spans="1:17" ht="14.25">
      <c r="A46" s="89">
        <f t="shared" si="2"/>
        <v>33</v>
      </c>
      <c r="B46" s="49" t="s">
        <v>40</v>
      </c>
      <c r="C46" s="76">
        <f>IF('[1]Removals_adapted'!C46=0,"",IF('[1]A.3.1.'!C46=0,"",+'[1]A.3.1._adapted'!C46/'[1]Removals_adapted'!C46*100))</f>
      </c>
      <c r="D46" s="63">
        <f>IF('[1]Removals_adapted'!D46=0,"",IF('[1]A.3.1.'!D46=0,"",+'[1]A.3.1._adapted'!D46/'[1]Removals_adapted'!D46*100))</f>
      </c>
      <c r="E46" s="63">
        <f>IF('[1]Removals_adapted'!E46=0,"",IF('[1]A.3.1.'!E46=0,"",+'[1]A.3.1._adapted'!E46/'[1]Removals_adapted'!E46*100))</f>
      </c>
      <c r="F46" s="63">
        <f>IF('[1]Removals_adapted'!F46=0,"",IF('[1]A.3.1.'!F46=0,"",+'[1]A.3.1._adapted'!F46/'[1]Removals_adapted'!F46*100))</f>
      </c>
      <c r="G46" s="63">
        <f>IF('[1]Removals_adapted'!G46=0,"",IF('[1]A.3.1.'!G46=0,"",+'[1]A.3.1._adapted'!G46/'[1]Removals_adapted'!G46*100))</f>
      </c>
      <c r="H46" s="77">
        <f>IF('[1]Removals_adapted'!H46=0,"",IF('[1]A.3.1.'!H46=0,"",+'[1]A.3.1._adapted'!H46/'[1]Removals_adapted'!H46*100))</f>
      </c>
      <c r="I46" s="63">
        <f>IF('[1]Removals_adapted'!I46=0,"",IF('[1]A.3.1.'!I46=0,"",+'[1]A.3.1._adapted'!I46/'[1]Removals_adapted'!I46*100))</f>
      </c>
      <c r="J46" s="63">
        <f>IF('[1]Removals_adapted'!J46=0,"",IF('[1]A.3.1.'!J46=0,"",+'[1]A.3.1._adapted'!J46/'[1]Removals_adapted'!J46*100))</f>
      </c>
      <c r="K46" s="63">
        <f>IF('[1]Removals_adapted'!K46=0,"",IF('[1]A.3.1.'!K46=0,"",+'[1]A.3.1._adapted'!K46/'[1]Removals_adapted'!K46*100))</f>
      </c>
      <c r="L46" s="63">
        <f>IF('[1]Removals_adapted'!L46=0,"",IF('[1]A.3.1.'!L46=0,"",+'[1]A.3.1._adapted'!L46/'[1]Removals_adapted'!L46*100))</f>
      </c>
      <c r="M46" s="76">
        <f>IF('[1]Removals_adapted'!M46=0,"",IF('[1]A.3.1.'!M46=0,"",+'[1]A.3.1._adapted'!M46/'[1]Removals_adapted'!M46*100))</f>
      </c>
      <c r="N46" s="87">
        <f>IF('[1]Removals_adapted'!N46=0,"",IF('[1]A.3.1.'!N46=0,"",+'[1]A.3.1._adapted'!N46/'[1]Removals_adapted'!N46*100))</f>
      </c>
      <c r="O46" s="87">
        <f>IF('[1]Removals_adapted'!O46=0,"",IF('[1]A.3.1.'!O46=0,"",+'[1]A.3.1._adapted'!O46/'[1]Removals_adapted'!O46*100))</f>
      </c>
      <c r="P46" s="87">
        <f>IF('[1]Removals_adapted'!P46=0,"",IF('[1]A.3.1.'!P46=0,"",+'[1]A.3.1._adapted'!P46/'[1]Removals_adapted'!P46*100))</f>
      </c>
      <c r="Q46" s="88">
        <f>IF('[1]Removals_adapted'!Q46=0,"",IF('[1]A.3.1.'!Q46=0,"",+'[1]A.3.1._adapted'!Q46/'[1]Removals_adapted'!Q46*100))</f>
      </c>
    </row>
    <row r="47" spans="1:17" ht="14.25">
      <c r="A47" s="89">
        <f t="shared" si="2"/>
        <v>34</v>
      </c>
      <c r="B47" s="49" t="s">
        <v>41</v>
      </c>
      <c r="C47" s="76">
        <f>IF('[1]Removals_adapted'!C47=0,"",IF('[1]A.3.1.'!C47=0,"",+'[1]A.3.1._adapted'!C47/'[1]Removals_adapted'!C47*100))</f>
      </c>
      <c r="D47" s="63">
        <f>IF('[1]Removals_adapted'!D47=0,"",IF('[1]A.3.1.'!D47=0,"",+'[1]A.3.1._adapted'!D47/'[1]Removals_adapted'!D47*100))</f>
      </c>
      <c r="E47" s="63">
        <f>IF('[1]Removals_adapted'!E47=0,"",IF('[1]A.3.1.'!E47=0,"",+'[1]A.3.1._adapted'!E47/'[1]Removals_adapted'!E47*100))</f>
      </c>
      <c r="F47" s="63">
        <f>IF('[1]Removals_adapted'!F47=0,"",IF('[1]A.3.1.'!F47=0,"",+'[1]A.3.1._adapted'!F47/'[1]Removals_adapted'!F47*100))</f>
      </c>
      <c r="G47" s="63">
        <f>IF('[1]Removals_adapted'!G47=0,"",IF('[1]A.3.1.'!G47=0,"",+'[1]A.3.1._adapted'!G47/'[1]Removals_adapted'!G47*100))</f>
      </c>
      <c r="H47" s="77">
        <f>IF('[1]Removals_adapted'!H47=0,"",IF('[1]A.3.1.'!H47=0,"",+'[1]A.3.1._adapted'!H47/'[1]Removals_adapted'!H47*100))</f>
      </c>
      <c r="I47" s="63">
        <f>IF('[1]Removals_adapted'!I47=0,"",IF('[1]A.3.1.'!I47=0,"",+'[1]A.3.1._adapted'!I47/'[1]Removals_adapted'!I47*100))</f>
      </c>
      <c r="J47" s="63">
        <f>IF('[1]Removals_adapted'!J47=0,"",IF('[1]A.3.1.'!J47=0,"",+'[1]A.3.1._adapted'!J47/'[1]Removals_adapted'!J47*100))</f>
      </c>
      <c r="K47" s="63">
        <f>IF('[1]Removals_adapted'!K47=0,"",IF('[1]A.3.1.'!K47=0,"",+'[1]A.3.1._adapted'!K47/'[1]Removals_adapted'!K47*100))</f>
      </c>
      <c r="L47" s="63">
        <f>IF('[1]Removals_adapted'!L47=0,"",IF('[1]A.3.1.'!L47=0,"",+'[1]A.3.1._adapted'!L47/'[1]Removals_adapted'!L47*100))</f>
      </c>
      <c r="M47" s="76">
        <f>IF('[1]Removals_adapted'!M47=0,"",IF('[1]A.3.1.'!M47=0,"",+'[1]A.3.1._adapted'!M47/'[1]Removals_adapted'!M47*100))</f>
      </c>
      <c r="N47" s="87">
        <f>IF('[1]Removals_adapted'!N47=0,"",IF('[1]A.3.1.'!N47=0,"",+'[1]A.3.1._adapted'!N47/'[1]Removals_adapted'!N47*100))</f>
      </c>
      <c r="O47" s="87">
        <f>IF('[1]Removals_adapted'!O47=0,"",IF('[1]A.3.1.'!O47=0,"",+'[1]A.3.1._adapted'!O47/'[1]Removals_adapted'!O47*100))</f>
      </c>
      <c r="P47" s="87">
        <f>IF('[1]Removals_adapted'!P47=0,"",IF('[1]A.3.1.'!P47=0,"",+'[1]A.3.1._adapted'!P47/'[1]Removals_adapted'!P47*100))</f>
      </c>
      <c r="Q47" s="88">
        <f>IF('[1]Removals_adapted'!Q47=0,"",IF('[1]A.3.1.'!Q47=0,"",+'[1]A.3.1._adapted'!Q47/'[1]Removals_adapted'!Q47*100))</f>
      </c>
    </row>
    <row r="48" spans="1:17" ht="15">
      <c r="A48" s="89">
        <f t="shared" si="2"/>
        <v>35</v>
      </c>
      <c r="B48" s="49" t="s">
        <v>42</v>
      </c>
      <c r="C48" s="79">
        <f>IF('[1]Removals_adapted'!C48=0,"",IF('[1]A.3.1.'!C48=0,"",+'[1]A.3.1._adapted'!C48/'[1]Removals_adapted'!C48*100))</f>
      </c>
      <c r="D48" s="63">
        <f>IF('[1]Removals_adapted'!D48=0,"",IF('[1]A.3.1.'!D48=0,"",+'[1]A.3.1._adapted'!D48/'[1]Removals_adapted'!D48*100))</f>
      </c>
      <c r="E48" s="63">
        <f>IF('[1]Removals_adapted'!E48=0,"",IF('[1]A.3.1.'!E48=0,"",+'[1]A.3.1._adapted'!E48/'[1]Removals_adapted'!E48*100))</f>
      </c>
      <c r="F48" s="63">
        <f>IF('[1]Removals_adapted'!F48=0,"",IF('[1]A.3.1.'!F48=0,"",+'[1]A.3.1._adapted'!F48/'[1]Removals_adapted'!F48*100))</f>
      </c>
      <c r="G48" s="63">
        <f>IF('[1]Removals_adapted'!G48=0,"",IF('[1]A.3.1.'!G48=0,"",+'[1]A.3.1._adapted'!G48/'[1]Removals_adapted'!G48*100))</f>
      </c>
      <c r="H48" s="79">
        <f>IF('[1]Removals_adapted'!H48=0,"",IF('[1]A.3.1.'!H48=0,"",+'[1]A.3.1._adapted'!H48/'[1]Removals_adapted'!H48*100))</f>
      </c>
      <c r="I48" s="63">
        <f>IF('[1]Removals_adapted'!I48=0,"",IF('[1]A.3.1.'!I48=0,"",+'[1]A.3.1._adapted'!I48/'[1]Removals_adapted'!I48*100))</f>
      </c>
      <c r="J48" s="63">
        <f>IF('[1]Removals_adapted'!J48=0,"",IF('[1]A.3.1.'!J48=0,"",+'[1]A.3.1._adapted'!J48/'[1]Removals_adapted'!J48*100))</f>
      </c>
      <c r="K48" s="63">
        <f>IF('[1]Removals_adapted'!K48=0,"",IF('[1]A.3.1.'!K48=0,"",+'[1]A.3.1._adapted'!K48/'[1]Removals_adapted'!K48*100))</f>
      </c>
      <c r="L48" s="63">
        <f>IF('[1]Removals_adapted'!L48=0,"",IF('[1]A.3.1.'!L48=0,"",+'[1]A.3.1._adapted'!L48/'[1]Removals_adapted'!L48*100))</f>
      </c>
      <c r="M48" s="79">
        <f>IF('[1]Removals_adapted'!M48=0,"",IF('[1]A.3.1.'!M48=0,"",+'[1]A.3.1._adapted'!M48/'[1]Removals_adapted'!M48*100))</f>
      </c>
      <c r="N48" s="87">
        <f>IF('[1]Removals_adapted'!N48=0,"",IF('[1]A.3.1.'!N48=0,"",+'[1]A.3.1._adapted'!N48/'[1]Removals_adapted'!N48*100))</f>
      </c>
      <c r="O48" s="87">
        <f>IF('[1]Removals_adapted'!O48=0,"",IF('[1]A.3.1.'!O48=0,"",+'[1]A.3.1._adapted'!O48/'[1]Removals_adapted'!O48*100))</f>
      </c>
      <c r="P48" s="87">
        <f>IF('[1]Removals_adapted'!P48=0,"",IF('[1]A.3.1.'!P48=0,"",+'[1]A.3.1._adapted'!P48/'[1]Removals_adapted'!P48*100))</f>
      </c>
      <c r="Q48" s="88">
        <f>IF('[1]Removals_adapted'!Q48=0,"",IF('[1]A.3.1.'!Q48=0,"",+'[1]A.3.1._adapted'!Q48/'[1]Removals_adapted'!Q48*100))</f>
      </c>
    </row>
    <row r="49" spans="1:17" ht="15">
      <c r="A49" s="89">
        <f t="shared" si="2"/>
        <v>36</v>
      </c>
      <c r="B49" s="49" t="s">
        <v>43</v>
      </c>
      <c r="C49" s="79">
        <f>IF('[1]Removals_adapted'!C49=0,"",IF('[1]A.3.1.'!C49=0,"",+'[1]A.3.1._adapted'!C49/'[1]Removals_adapted'!C49*100))</f>
      </c>
      <c r="D49" s="63">
        <f>IF('[1]Removals_adapted'!D49=0,"",IF('[1]A.3.1.'!D49=0,"",+'[1]A.3.1._adapted'!D49/'[1]Removals_adapted'!D49*100))</f>
      </c>
      <c r="E49" s="63">
        <f>IF('[1]Removals_adapted'!E49=0,"",IF('[1]A.3.1.'!E49=0,"",+'[1]A.3.1._adapted'!E49/'[1]Removals_adapted'!E49*100))</f>
      </c>
      <c r="F49" s="63">
        <f>IF('[1]Removals_adapted'!F49=0,"",IF('[1]A.3.1.'!F49=0,"",+'[1]A.3.1._adapted'!F49/'[1]Removals_adapted'!F49*100))</f>
      </c>
      <c r="G49" s="63">
        <f>IF('[1]Removals_adapted'!G49=0,"",IF('[1]A.3.1.'!G49=0,"",+'[1]A.3.1._adapted'!G49/'[1]Removals_adapted'!G49*100))</f>
      </c>
      <c r="H49" s="79">
        <f>IF('[1]Removals_adapted'!H49=0,"",IF('[1]A.3.1.'!H49=0,"",+'[1]A.3.1._adapted'!H49/'[1]Removals_adapted'!H49*100))</f>
      </c>
      <c r="I49" s="63">
        <f>IF('[1]Removals_adapted'!I49=0,"",IF('[1]A.3.1.'!I49=0,"",+'[1]A.3.1._adapted'!I49/'[1]Removals_adapted'!I49*100))</f>
      </c>
      <c r="J49" s="63">
        <f>IF('[1]Removals_adapted'!J49=0,"",IF('[1]A.3.1.'!J49=0,"",+'[1]A.3.1._adapted'!J49/'[1]Removals_adapted'!J49*100))</f>
      </c>
      <c r="K49" s="63">
        <f>IF('[1]Removals_adapted'!K49=0,"",IF('[1]A.3.1.'!K49=0,"",+'[1]A.3.1._adapted'!K49/'[1]Removals_adapted'!K49*100))</f>
      </c>
      <c r="L49" s="63">
        <f>IF('[1]Removals_adapted'!L49=0,"",IF('[1]A.3.1.'!L49=0,"",+'[1]A.3.1._adapted'!L49/'[1]Removals_adapted'!L49*100))</f>
      </c>
      <c r="M49" s="79">
        <f>IF('[1]Removals_adapted'!M49=0,"",IF('[1]A.3.1.'!M49=0,"",+'[1]A.3.1._adapted'!M49/'[1]Removals_adapted'!M49*100))</f>
      </c>
      <c r="N49" s="87">
        <f>IF('[1]Removals_adapted'!N49=0,"",IF('[1]A.3.1.'!N49=0,"",+'[1]A.3.1._adapted'!N49/'[1]Removals_adapted'!N49*100))</f>
      </c>
      <c r="O49" s="87">
        <f>IF('[1]Removals_adapted'!O49=0,"",IF('[1]A.3.1.'!O49=0,"",+'[1]A.3.1._adapted'!O49/'[1]Removals_adapted'!O49*100))</f>
      </c>
      <c r="P49" s="87">
        <f>IF('[1]Removals_adapted'!P49=0,"",IF('[1]A.3.1.'!P49=0,"",+'[1]A.3.1._adapted'!P49/'[1]Removals_adapted'!P49*100))</f>
      </c>
      <c r="Q49" s="88">
        <f>IF('[1]Removals_adapted'!Q49=0,"",IF('[1]A.3.1.'!Q49=0,"",+'[1]A.3.1._adapted'!Q49/'[1]Removals_adapted'!Q49*100))</f>
      </c>
    </row>
    <row r="50" spans="1:17" ht="14.25">
      <c r="A50" s="89">
        <f t="shared" si="2"/>
        <v>37</v>
      </c>
      <c r="B50" s="49" t="s">
        <v>44</v>
      </c>
      <c r="C50" s="76">
        <f>IF('[1]Removals_adapted'!C50=0,"",IF('[1]A.3.1.'!C50=0,"",+'[1]A.3.1._adapted'!C50/'[1]Removals_adapted'!C50*100))</f>
      </c>
      <c r="D50" s="63">
        <f>IF('[1]Removals_adapted'!D50=0,"",IF('[1]A.3.1.'!D50=0,"",+'[1]A.3.1._adapted'!D50/'[1]Removals_adapted'!D50*100))</f>
      </c>
      <c r="E50" s="63">
        <f>IF('[1]Removals_adapted'!E50=0,"",IF('[1]A.3.1.'!E50=0,"",+'[1]A.3.1._adapted'!E50/'[1]Removals_adapted'!E50*100))</f>
      </c>
      <c r="F50" s="63">
        <f>IF('[1]Removals_adapted'!F50=0,"",IF('[1]A.3.1.'!F50=0,"",+'[1]A.3.1._adapted'!F50/'[1]Removals_adapted'!F50*100))</f>
      </c>
      <c r="G50" s="63">
        <f>IF('[1]Removals_adapted'!G50=0,"",IF('[1]A.3.1.'!G50=0,"",+'[1]A.3.1._adapted'!G50/'[1]Removals_adapted'!G50*100))</f>
      </c>
      <c r="H50" s="77">
        <f>IF('[1]Removals_adapted'!H50=0,"",IF('[1]A.3.1.'!H50=0,"",+'[1]A.3.1._adapted'!H50/'[1]Removals_adapted'!H50*100))</f>
      </c>
      <c r="I50" s="63">
        <f>IF('[1]Removals_adapted'!I50=0,"",IF('[1]A.3.1.'!I50=0,"",+'[1]A.3.1._adapted'!I50/'[1]Removals_adapted'!I50*100))</f>
      </c>
      <c r="J50" s="63">
        <f>IF('[1]Removals_adapted'!J50=0,"",IF('[1]A.3.1.'!J50=0,"",+'[1]A.3.1._adapted'!J50/'[1]Removals_adapted'!J50*100))</f>
      </c>
      <c r="K50" s="63">
        <f>IF('[1]Removals_adapted'!K50=0,"",IF('[1]A.3.1.'!K50=0,"",+'[1]A.3.1._adapted'!K50/'[1]Removals_adapted'!K50*100))</f>
      </c>
      <c r="L50" s="63">
        <f>IF('[1]Removals_adapted'!L50=0,"",IF('[1]A.3.1.'!L50=0,"",+'[1]A.3.1._adapted'!L50/'[1]Removals_adapted'!L50*100))</f>
      </c>
      <c r="M50" s="76">
        <f>IF('[1]Removals_adapted'!M50=0,"",IF('[1]A.3.1.'!M50=0,"",+'[1]A.3.1._adapted'!M50/'[1]Removals_adapted'!M50*100))</f>
      </c>
      <c r="N50" s="87">
        <f>IF('[1]Removals_adapted'!N50=0,"",IF('[1]A.3.1.'!N50=0,"",+'[1]A.3.1._adapted'!N50/'[1]Removals_adapted'!N50*100))</f>
      </c>
      <c r="O50" s="87">
        <f>IF('[1]Removals_adapted'!O50=0,"",IF('[1]A.3.1.'!O50=0,"",+'[1]A.3.1._adapted'!O50/'[1]Removals_adapted'!O50*100))</f>
      </c>
      <c r="P50" s="87">
        <f>IF('[1]Removals_adapted'!P50=0,"",IF('[1]A.3.1.'!P50=0,"",+'[1]A.3.1._adapted'!P50/'[1]Removals_adapted'!P50*100))</f>
      </c>
      <c r="Q50" s="88">
        <f>IF('[1]Removals_adapted'!Q50=0,"",IF('[1]A.3.1.'!Q50=0,"",+'[1]A.3.1._adapted'!Q50/'[1]Removals_adapted'!Q50*100))</f>
      </c>
    </row>
    <row r="51" spans="1:17" ht="14.25">
      <c r="A51" s="89">
        <f>+A50+1</f>
        <v>38</v>
      </c>
      <c r="B51" s="49" t="s">
        <v>45</v>
      </c>
      <c r="C51" s="76">
        <f>IF('[1]Removals_adapted'!C51=0,"",IF('[1]A.3.1.'!C51=0,"",+'[1]A.3.1._adapted'!C51/'[1]Removals_adapted'!C51*100))</f>
      </c>
      <c r="D51" s="63">
        <f>IF('[1]Removals_adapted'!D51=0,"",IF('[1]A.3.1.'!D51=0,"",+'[1]A.3.1._adapted'!D51/'[1]Removals_adapted'!D51*100))</f>
      </c>
      <c r="E51" s="63">
        <f>IF('[1]Removals_adapted'!E51=0,"",IF('[1]A.3.1.'!E51=0,"",+'[1]A.3.1._adapted'!E51/'[1]Removals_adapted'!E51*100))</f>
      </c>
      <c r="F51" s="63">
        <f>IF('[1]Removals_adapted'!F51=0,"",IF('[1]A.3.1.'!F51=0,"",+'[1]A.3.1._adapted'!F51/'[1]Removals_adapted'!F51*100))</f>
      </c>
      <c r="G51" s="63">
        <f>IF('[1]Removals_adapted'!G51=0,"",IF('[1]A.3.1.'!G51=0,"",+'[1]A.3.1._adapted'!G51/'[1]Removals_adapted'!G51*100))</f>
      </c>
      <c r="H51" s="77">
        <f>IF('[1]Removals_adapted'!H51=0,"",IF('[1]A.3.1.'!H51=0,"",+'[1]A.3.1._adapted'!H51/'[1]Removals_adapted'!H51*100))</f>
      </c>
      <c r="I51" s="63">
        <f>IF('[1]Removals_adapted'!I51=0,"",IF('[1]A.3.1.'!I51=0,"",+'[1]A.3.1._adapted'!I51/'[1]Removals_adapted'!I51*100))</f>
      </c>
      <c r="J51" s="63">
        <f>IF('[1]Removals_adapted'!J51=0,"",IF('[1]A.3.1.'!J51=0,"",+'[1]A.3.1._adapted'!J51/'[1]Removals_adapted'!J51*100))</f>
      </c>
      <c r="K51" s="63">
        <f>IF('[1]Removals_adapted'!K51=0,"",IF('[1]A.3.1.'!K51=0,"",+'[1]A.3.1._adapted'!K51/'[1]Removals_adapted'!K51*100))</f>
      </c>
      <c r="L51" s="63">
        <f>IF('[1]Removals_adapted'!L51=0,"",IF('[1]A.3.1.'!L51=0,"",+'[1]A.3.1._adapted'!L51/'[1]Removals_adapted'!L51*100))</f>
      </c>
      <c r="M51" s="76">
        <f>IF('[1]Removals_adapted'!M51=0,"",IF('[1]A.3.1.'!M51=0,"",+'[1]A.3.1._adapted'!M51/'[1]Removals_adapted'!M51*100))</f>
      </c>
      <c r="N51" s="87">
        <f>IF('[1]Removals_adapted'!N51=0,"",IF('[1]A.3.1.'!N51=0,"",+'[1]A.3.1._adapted'!N51/'[1]Removals_adapted'!N51*100))</f>
      </c>
      <c r="O51" s="87">
        <f>IF('[1]Removals_adapted'!O51=0,"",IF('[1]A.3.1.'!O51=0,"",+'[1]A.3.1._adapted'!O51/'[1]Removals_adapted'!O51*100))</f>
      </c>
      <c r="P51" s="87">
        <f>IF('[1]Removals_adapted'!P51=0,"",IF('[1]A.3.1.'!P51=0,"",+'[1]A.3.1._adapted'!P51/'[1]Removals_adapted'!P51*100))</f>
      </c>
      <c r="Q51" s="88">
        <f>IF('[1]Removals_adapted'!Q51=0,"",IF('[1]A.3.1.'!Q51=0,"",+'[1]A.3.1._adapted'!Q51/'[1]Removals_adapted'!Q51*100))</f>
      </c>
    </row>
    <row r="52" spans="1:17" ht="14.25">
      <c r="A52" s="89">
        <f>+A51+1</f>
        <v>39</v>
      </c>
      <c r="B52" s="49" t="s">
        <v>46</v>
      </c>
      <c r="C52" s="76">
        <f>IF('[1]Removals_adapted'!C52=0,"",IF('[1]A.3.1.'!C52=0,"",+'[1]A.3.1._adapted'!C52/'[1]Removals_adapted'!C52*100))</f>
      </c>
      <c r="D52" s="63">
        <f>IF('[1]Removals_adapted'!D52=0,"",IF('[1]A.3.1.'!D52=0,"",+'[1]A.3.1._adapted'!D52/'[1]Removals_adapted'!D52*100))</f>
      </c>
      <c r="E52" s="63">
        <f>IF('[1]Removals_adapted'!E52=0,"",IF('[1]A.3.1.'!E52=0,"",+'[1]A.3.1._adapted'!E52/'[1]Removals_adapted'!E52*100))</f>
      </c>
      <c r="F52" s="63">
        <f>IF('[1]Removals_adapted'!F52=0,"",IF('[1]A.3.1.'!F52=0,"",+'[1]A.3.1._adapted'!F52/'[1]Removals_adapted'!F52*100))</f>
      </c>
      <c r="G52" s="63">
        <f>IF('[1]Removals_adapted'!G52=0,"",IF('[1]A.3.1.'!G52=0,"",+'[1]A.3.1._adapted'!G52/'[1]Removals_adapted'!G52*100))</f>
      </c>
      <c r="H52" s="77">
        <f>IF('[1]Removals_adapted'!H52=0,"",IF('[1]A.3.1.'!H52=0,"",+'[1]A.3.1._adapted'!H52/'[1]Removals_adapted'!H52*100))</f>
      </c>
      <c r="I52" s="63">
        <f>IF('[1]Removals_adapted'!I52=0,"",IF('[1]A.3.1.'!I52=0,"",+'[1]A.3.1._adapted'!I52/'[1]Removals_adapted'!I52*100))</f>
      </c>
      <c r="J52" s="63">
        <f>IF('[1]Removals_adapted'!J52=0,"",IF('[1]A.3.1.'!J52=0,"",+'[1]A.3.1._adapted'!J52/'[1]Removals_adapted'!J52*100))</f>
      </c>
      <c r="K52" s="63">
        <f>IF('[1]Removals_adapted'!K52=0,"",IF('[1]A.3.1.'!K52=0,"",+'[1]A.3.1._adapted'!K52/'[1]Removals_adapted'!K52*100))</f>
      </c>
      <c r="L52" s="63">
        <f>IF('[1]Removals_adapted'!L52=0,"",IF('[1]A.3.1.'!L52=0,"",+'[1]A.3.1._adapted'!L52/'[1]Removals_adapted'!L52*100))</f>
      </c>
      <c r="M52" s="76">
        <f>IF('[1]Removals_adapted'!M52=0,"",IF('[1]A.3.1.'!M52=0,"",+'[1]A.3.1._adapted'!M52/'[1]Removals_adapted'!M52*100))</f>
      </c>
      <c r="N52" s="87">
        <f>IF('[1]Removals_adapted'!N52=0,"",IF('[1]A.3.1.'!N52=0,"",+'[1]A.3.1._adapted'!N52/'[1]Removals_adapted'!N52*100))</f>
      </c>
      <c r="O52" s="87">
        <f>IF('[1]Removals_adapted'!O52=0,"",IF('[1]A.3.1.'!O52=0,"",+'[1]A.3.1._adapted'!O52/'[1]Removals_adapted'!O52*100))</f>
      </c>
      <c r="P52" s="87">
        <f>IF('[1]Removals_adapted'!P52=0,"",IF('[1]A.3.1.'!P52=0,"",+'[1]A.3.1._adapted'!P52/'[1]Removals_adapted'!P52*100))</f>
      </c>
      <c r="Q52" s="88">
        <f>IF('[1]Removals_adapted'!Q52=0,"",IF('[1]A.3.1.'!Q52=0,"",+'[1]A.3.1._adapted'!Q52/'[1]Removals_adapted'!Q52*100))</f>
      </c>
    </row>
    <row r="53" spans="1:17" ht="14.25">
      <c r="A53" s="89">
        <f>+A52+1</f>
        <v>40</v>
      </c>
      <c r="B53" s="49" t="s">
        <v>47</v>
      </c>
      <c r="C53" s="76">
        <f>IF('[1]Removals_adapted'!C53=0,"",IF('[1]A.3.1.'!C53=0,"",+'[1]A.3.1._adapted'!C53/'[1]Removals_adapted'!C53*100))</f>
      </c>
      <c r="D53" s="63">
        <f>IF('[1]Removals_adapted'!D53=0,"",IF('[1]A.3.1.'!D53=0,"",+'[1]A.3.1._adapted'!D53/'[1]Removals_adapted'!D53*100))</f>
      </c>
      <c r="E53" s="63">
        <f>IF('[1]Removals_adapted'!E53=0,"",IF('[1]A.3.1.'!E53=0,"",+'[1]A.3.1._adapted'!E53/'[1]Removals_adapted'!E53*100))</f>
      </c>
      <c r="F53" s="63">
        <f>IF('[1]Removals_adapted'!F53=0,"",IF('[1]A.3.1.'!F53=0,"",+'[1]A.3.1._adapted'!F53/'[1]Removals_adapted'!F53*100))</f>
      </c>
      <c r="G53" s="63">
        <f>IF('[1]Removals_adapted'!G53=0,"",IF('[1]A.3.1.'!G53=0,"",+'[1]A.3.1._adapted'!G53/'[1]Removals_adapted'!G53*100))</f>
      </c>
      <c r="H53" s="77">
        <f>IF('[1]Removals_adapted'!H53=0,"",IF('[1]A.3.1.'!H53=0,"",+'[1]A.3.1._adapted'!H53/'[1]Removals_adapted'!H53*100))</f>
      </c>
      <c r="I53" s="63">
        <f>IF('[1]Removals_adapted'!I53=0,"",IF('[1]A.3.1.'!I53=0,"",+'[1]A.3.1._adapted'!I53/'[1]Removals_adapted'!I53*100))</f>
      </c>
      <c r="J53" s="63">
        <f>IF('[1]Removals_adapted'!J53=0,"",IF('[1]A.3.1.'!J53=0,"",+'[1]A.3.1._adapted'!J53/'[1]Removals_adapted'!J53*100))</f>
      </c>
      <c r="K53" s="63">
        <f>IF('[1]Removals_adapted'!K53=0,"",IF('[1]A.3.1.'!K53=0,"",+'[1]A.3.1._adapted'!K53/'[1]Removals_adapted'!K53*100))</f>
      </c>
      <c r="L53" s="63">
        <f>IF('[1]Removals_adapted'!L53=0,"",IF('[1]A.3.1.'!L53=0,"",+'[1]A.3.1._adapted'!L53/'[1]Removals_adapted'!L53*100))</f>
      </c>
      <c r="M53" s="76">
        <f>IF('[1]Removals_adapted'!M53=0,"",IF('[1]A.3.1.'!M53=0,"",+'[1]A.3.1._adapted'!M53/'[1]Removals_adapted'!M53*100))</f>
      </c>
      <c r="N53" s="87">
        <f>IF('[1]Removals_adapted'!N53=0,"",IF('[1]A.3.1.'!N53=0,"",+'[1]A.3.1._adapted'!N53/'[1]Removals_adapted'!N53*100))</f>
      </c>
      <c r="O53" s="87">
        <f>IF('[1]Removals_adapted'!O53=0,"",IF('[1]A.3.1.'!O53=0,"",+'[1]A.3.1._adapted'!O53/'[1]Removals_adapted'!O53*100))</f>
      </c>
      <c r="P53" s="87">
        <f>IF('[1]Removals_adapted'!P53=0,"",IF('[1]A.3.1.'!P53=0,"",+'[1]A.3.1._adapted'!P53/'[1]Removals_adapted'!P53*100))</f>
      </c>
      <c r="Q53" s="88">
        <f>IF('[1]Removals_adapted'!Q53=0,"",IF('[1]A.3.1.'!Q53=0,"",+'[1]A.3.1._adapted'!Q53/'[1]Removals_adapted'!Q53*100))</f>
      </c>
    </row>
    <row r="54" spans="1:17" ht="15">
      <c r="A54" s="89">
        <f>+A53+1</f>
        <v>41</v>
      </c>
      <c r="B54" s="49" t="s">
        <v>48</v>
      </c>
      <c r="C54" s="79">
        <f>IF('[1]Removals_adapted'!C54=0,"",IF('[1]A.3.1.'!C54=0,"",+'[1]A.3.1._adapted'!C54/'[1]Removals_adapted'!C54*100))</f>
      </c>
      <c r="D54" s="63">
        <f>IF('[1]Removals_adapted'!D54=0,"",IF('[1]A.3.1.'!D54=0,"",+'[1]A.3.1._adapted'!D54/'[1]Removals_adapted'!D54*100))</f>
      </c>
      <c r="E54" s="63">
        <f>IF('[1]Removals_adapted'!E54=0,"",IF('[1]A.3.1.'!E54=0,"",+'[1]A.3.1._adapted'!E54/'[1]Removals_adapted'!E54*100))</f>
      </c>
      <c r="F54" s="63">
        <f>IF('[1]Removals_adapted'!F54=0,"",IF('[1]A.3.1.'!F54=0,"",+'[1]A.3.1._adapted'!F54/'[1]Removals_adapted'!F54*100))</f>
      </c>
      <c r="G54" s="63">
        <f>IF('[1]Removals_adapted'!G54=0,"",IF('[1]A.3.1.'!G54=0,"",+'[1]A.3.1._adapted'!G54/'[1]Removals_adapted'!G54*100))</f>
      </c>
      <c r="H54" s="79">
        <f>IF('[1]Removals_adapted'!H54=0,"",IF('[1]A.3.1.'!H54=0,"",+'[1]A.3.1._adapted'!H54/'[1]Removals_adapted'!H54*100))</f>
      </c>
      <c r="I54" s="63">
        <f>IF('[1]Removals_adapted'!I54=0,"",IF('[1]A.3.1.'!I54=0,"",+'[1]A.3.1._adapted'!I54/'[1]Removals_adapted'!I54*100))</f>
      </c>
      <c r="J54" s="63">
        <f>IF('[1]Removals_adapted'!J54=0,"",IF('[1]A.3.1.'!J54=0,"",+'[1]A.3.1._adapted'!J54/'[1]Removals_adapted'!J54*100))</f>
      </c>
      <c r="K54" s="63">
        <f>IF('[1]Removals_adapted'!K54=0,"",IF('[1]A.3.1.'!K54=0,"",+'[1]A.3.1._adapted'!K54/'[1]Removals_adapted'!K54*100))</f>
      </c>
      <c r="L54" s="63">
        <f>IF('[1]Removals_adapted'!L54=0,"",IF('[1]A.3.1.'!L54=0,"",+'[1]A.3.1._adapted'!L54/'[1]Removals_adapted'!L54*100))</f>
      </c>
      <c r="M54" s="79">
        <f>IF('[1]Removals_adapted'!M54=0,"",IF('[1]A.3.1.'!M54=0,"",+'[1]A.3.1._adapted'!M54/'[1]Removals_adapted'!M54*100))</f>
      </c>
      <c r="N54" s="87">
        <f>IF('[1]Removals_adapted'!N54=0,"",IF('[1]A.3.1.'!N54=0,"",+'[1]A.3.1._adapted'!N54/'[1]Removals_adapted'!N54*100))</f>
      </c>
      <c r="O54" s="87">
        <f>IF('[1]Removals_adapted'!O54=0,"",IF('[1]A.3.1.'!O54=0,"",+'[1]A.3.1._adapted'!O54/'[1]Removals_adapted'!O54*100))</f>
      </c>
      <c r="P54" s="87">
        <f>IF('[1]Removals_adapted'!P54=0,"",IF('[1]A.3.1.'!P54=0,"",+'[1]A.3.1._adapted'!P54/'[1]Removals_adapted'!P54*100))</f>
      </c>
      <c r="Q54" s="88">
        <f>IF('[1]Removals_adapted'!Q54=0,"",IF('[1]A.3.1.'!Q54=0,"",+'[1]A.3.1._adapted'!Q54/'[1]Removals_adapted'!Q54*100))</f>
      </c>
    </row>
    <row r="55" spans="1:17" ht="15" thickBot="1">
      <c r="A55" s="90">
        <f>+A54+1</f>
        <v>42</v>
      </c>
      <c r="B55" s="51" t="s">
        <v>49</v>
      </c>
      <c r="C55" s="91">
        <f>IF('[1]Removals_adapted'!C55=0,"",IF('[1]A.3.1.'!C55=0,"",+'[1]A.3.1._adapted'!C55/'[1]Removals_adapted'!C55*100))</f>
      </c>
      <c r="D55" s="92">
        <f>IF('[1]Removals_adapted'!D55=0,"",IF('[1]A.3.1.'!D55=0,"",+'[1]A.3.1._adapted'!D55/'[1]Removals_adapted'!D55*100))</f>
      </c>
      <c r="E55" s="92">
        <f>IF('[1]Removals_adapted'!E55=0,"",IF('[1]A.3.1.'!E55=0,"",+'[1]A.3.1._adapted'!E55/'[1]Removals_adapted'!E55*100))</f>
      </c>
      <c r="F55" s="92">
        <f>IF('[1]Removals_adapted'!F55=0,"",IF('[1]A.3.1.'!F55=0,"",+'[1]A.3.1._adapted'!F55/'[1]Removals_adapted'!F55*100))</f>
      </c>
      <c r="G55" s="92">
        <f>IF('[1]Removals_adapted'!G55=0,"",IF('[1]A.3.1.'!G55=0,"",+'[1]A.3.1._adapted'!G55/'[1]Removals_adapted'!G55*100))</f>
      </c>
      <c r="H55" s="91">
        <f>IF('[1]Removals_adapted'!H55=0,"",IF('[1]A.3.1.'!H55=0,"",+'[1]A.3.1._adapted'!H55/'[1]Removals_adapted'!H55*100))</f>
      </c>
      <c r="I55" s="92">
        <f>IF('[1]Removals_adapted'!I55=0,"",IF('[1]A.3.1.'!I55=0,"",+'[1]A.3.1._adapted'!I55/'[1]Removals_adapted'!I55*100))</f>
      </c>
      <c r="J55" s="92">
        <f>IF('[1]Removals_adapted'!J55=0,"",IF('[1]A.3.1.'!J55=0,"",+'[1]A.3.1._adapted'!J55/'[1]Removals_adapted'!J55*100))</f>
      </c>
      <c r="K55" s="92">
        <f>IF('[1]Removals_adapted'!K55=0,"",IF('[1]A.3.1.'!K55=0,"",+'[1]A.3.1._adapted'!K55/'[1]Removals_adapted'!K55*100))</f>
      </c>
      <c r="L55" s="92">
        <f>IF('[1]Removals_adapted'!L55=0,"",IF('[1]A.3.1.'!L55=0,"",+'[1]A.3.1._adapted'!L55/'[1]Removals_adapted'!L55*100))</f>
      </c>
      <c r="M55" s="91">
        <f>IF('[1]Removals_adapted'!M55=0,"",IF('[1]A.3.1.'!M55=0,"",+'[1]A.3.1._adapted'!M55/'[1]Removals_adapted'!M55*100))</f>
      </c>
      <c r="N55" s="93">
        <f>IF('[1]Removals_adapted'!N55=0,"",IF('[1]A.3.1.'!N55=0,"",+'[1]A.3.1._adapted'!N55/'[1]Removals_adapted'!N55*100))</f>
      </c>
      <c r="O55" s="93">
        <f>IF('[1]Removals_adapted'!O55=0,"",IF('[1]A.3.1.'!O55=0,"",+'[1]A.3.1._adapted'!O55/'[1]Removals_adapted'!O55*100))</f>
      </c>
      <c r="P55" s="93">
        <f>IF('[1]Removals_adapted'!P55=0,"",IF('[1]A.3.1.'!P55=0,"",+'[1]A.3.1._adapted'!P55/'[1]Removals_adapted'!P55*100))</f>
      </c>
      <c r="Q55" s="94">
        <f>IF('[1]Removals_adapted'!Q55=0,"",IF('[1]A.3.1.'!Q55=0,"",+'[1]A.3.1._adapted'!Q55/'[1]Removals_adapted'!Q55*100))</f>
      </c>
    </row>
    <row r="56" spans="1:17" ht="14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6.5">
      <c r="A57" s="54" t="s">
        <v>82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6.5">
      <c r="A58" s="54" t="s">
        <v>83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6.5">
      <c r="A59" s="54" t="s">
        <v>84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4.25">
      <c r="A60" s="27"/>
      <c r="B60" s="55" t="s">
        <v>50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6.5">
      <c r="A61" s="54" t="s">
        <v>85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4.25">
      <c r="A62" s="27"/>
      <c r="B62" s="55" t="s">
        <v>51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A1" sqref="A1:IV16384"/>
    </sheetView>
  </sheetViews>
  <sheetFormatPr defaultColWidth="9.140625" defaultRowHeight="12.75"/>
  <cols>
    <col min="1" max="11" width="9.140625" style="27" customWidth="1"/>
    <col min="12" max="17" width="9.7109375" style="27" bestFit="1" customWidth="1"/>
    <col min="18" max="16384" width="9.140625" style="27" customWidth="1"/>
  </cols>
  <sheetData>
    <row r="1" ht="17.25">
      <c r="A1" s="26" t="s">
        <v>86</v>
      </c>
    </row>
    <row r="2" ht="15" thickBot="1"/>
    <row r="3" spans="1:17" ht="14.25">
      <c r="A3" s="28"/>
      <c r="B3" s="29"/>
      <c r="C3" s="30">
        <v>1980</v>
      </c>
      <c r="D3" s="30">
        <f>+C3+1</f>
        <v>1981</v>
      </c>
      <c r="E3" s="30">
        <f aca="true" t="shared" si="0" ref="E3:P3">+D3+1</f>
        <v>1982</v>
      </c>
      <c r="F3" s="30">
        <f t="shared" si="0"/>
        <v>1983</v>
      </c>
      <c r="G3" s="30">
        <f t="shared" si="0"/>
        <v>1984</v>
      </c>
      <c r="H3" s="30">
        <f t="shared" si="0"/>
        <v>1985</v>
      </c>
      <c r="I3" s="30">
        <f t="shared" si="0"/>
        <v>1986</v>
      </c>
      <c r="J3" s="30">
        <f t="shared" si="0"/>
        <v>1987</v>
      </c>
      <c r="K3" s="30">
        <f t="shared" si="0"/>
        <v>1988</v>
      </c>
      <c r="L3" s="30">
        <f t="shared" si="0"/>
        <v>1989</v>
      </c>
      <c r="M3" s="30">
        <f t="shared" si="0"/>
        <v>1990</v>
      </c>
      <c r="N3" s="30">
        <f t="shared" si="0"/>
        <v>1991</v>
      </c>
      <c r="O3" s="30">
        <f>+N3+1</f>
        <v>1992</v>
      </c>
      <c r="P3" s="30">
        <f t="shared" si="0"/>
        <v>1993</v>
      </c>
      <c r="Q3" s="31">
        <f>+P3+1</f>
        <v>1994</v>
      </c>
    </row>
    <row r="4" spans="1:17" ht="14.25">
      <c r="A4" s="32"/>
      <c r="B4" s="33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5"/>
      <c r="M4" s="35"/>
      <c r="N4" s="35"/>
      <c r="O4" s="35"/>
      <c r="P4" s="35"/>
      <c r="Q4" s="36"/>
    </row>
    <row r="5" spans="1:17" ht="14.25">
      <c r="A5" s="32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  <c r="M5" s="35"/>
      <c r="N5" s="35"/>
      <c r="O5" s="35"/>
      <c r="P5" s="35"/>
      <c r="Q5" s="36"/>
    </row>
    <row r="6" spans="1:17" ht="14.25">
      <c r="A6" s="32"/>
      <c r="B6" s="33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6"/>
    </row>
    <row r="7" spans="1:17" ht="14.25">
      <c r="A7" s="32"/>
      <c r="B7" s="33" t="s">
        <v>3</v>
      </c>
      <c r="C7" s="34"/>
      <c r="D7" s="34"/>
      <c r="E7" s="34"/>
      <c r="F7" s="34"/>
      <c r="G7" s="34"/>
      <c r="H7" s="34"/>
      <c r="I7" s="34"/>
      <c r="J7" s="34"/>
      <c r="K7" s="34"/>
      <c r="L7" s="35">
        <f aca="true" t="shared" si="1" ref="L7:Q7">SUM(L12:L23)</f>
        <v>995.2298999999999</v>
      </c>
      <c r="M7" s="35">
        <f t="shared" si="1"/>
        <v>988.5377</v>
      </c>
      <c r="N7" s="35">
        <f t="shared" si="1"/>
        <v>1066.4364000000003</v>
      </c>
      <c r="O7" s="35">
        <f t="shared" si="1"/>
        <v>1041.7805999999998</v>
      </c>
      <c r="P7" s="35">
        <f t="shared" si="1"/>
        <v>1047.2106000000003</v>
      </c>
      <c r="Q7" s="36">
        <f t="shared" si="1"/>
        <v>1014.0840999999999</v>
      </c>
    </row>
    <row r="8" spans="1:17" ht="14.25">
      <c r="A8" s="32"/>
      <c r="B8" s="33" t="s">
        <v>4</v>
      </c>
      <c r="C8" s="34"/>
      <c r="D8" s="34"/>
      <c r="E8" s="34"/>
      <c r="F8" s="34"/>
      <c r="G8" s="34"/>
      <c r="H8" s="34"/>
      <c r="I8" s="34"/>
      <c r="J8" s="34"/>
      <c r="K8" s="34"/>
      <c r="L8" s="35">
        <f aca="true" t="shared" si="2" ref="L8:Q8">+L11</f>
        <v>1533.6509999999998</v>
      </c>
      <c r="M8" s="35">
        <f t="shared" si="2"/>
        <v>1522.5563</v>
      </c>
      <c r="N8" s="35">
        <f t="shared" si="2"/>
        <v>1603.9912200000003</v>
      </c>
      <c r="O8" s="35">
        <f t="shared" si="2"/>
        <v>1586.3208999999997</v>
      </c>
      <c r="P8" s="35">
        <f t="shared" si="2"/>
        <v>1626.4783000000004</v>
      </c>
      <c r="Q8" s="36">
        <f t="shared" si="2"/>
        <v>1621.8299000000002</v>
      </c>
    </row>
    <row r="9" spans="1:17" ht="14.25">
      <c r="A9" s="32"/>
      <c r="B9" s="33" t="s">
        <v>5</v>
      </c>
      <c r="C9" s="37"/>
      <c r="D9" s="34"/>
      <c r="E9" s="34"/>
      <c r="F9" s="34"/>
      <c r="G9" s="34"/>
      <c r="H9" s="34"/>
      <c r="I9" s="34"/>
      <c r="J9" s="34"/>
      <c r="K9" s="34"/>
      <c r="L9" s="35"/>
      <c r="M9" s="35"/>
      <c r="N9" s="35"/>
      <c r="O9" s="35"/>
      <c r="P9" s="35"/>
      <c r="Q9" s="36"/>
    </row>
    <row r="10" spans="1:17" ht="14.25">
      <c r="A10" s="32"/>
      <c r="B10" s="33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5"/>
      <c r="P10" s="35"/>
      <c r="Q10" s="36"/>
    </row>
    <row r="11" spans="1:17" ht="14.25">
      <c r="A11" s="38"/>
      <c r="B11" s="39" t="s">
        <v>7</v>
      </c>
      <c r="C11" s="40"/>
      <c r="D11" s="40"/>
      <c r="E11" s="40"/>
      <c r="F11" s="40"/>
      <c r="G11" s="40"/>
      <c r="H11" s="40"/>
      <c r="I11" s="40"/>
      <c r="J11" s="40"/>
      <c r="K11" s="40"/>
      <c r="L11" s="41">
        <f aca="true" t="shared" si="3" ref="L11:Q11">SUM(L12:L26)</f>
        <v>1533.6509999999998</v>
      </c>
      <c r="M11" s="41">
        <f t="shared" si="3"/>
        <v>1522.5563</v>
      </c>
      <c r="N11" s="41">
        <f t="shared" si="3"/>
        <v>1603.9912200000003</v>
      </c>
      <c r="O11" s="41">
        <f t="shared" si="3"/>
        <v>1586.3208999999997</v>
      </c>
      <c r="P11" s="41">
        <f t="shared" si="3"/>
        <v>1626.4783000000004</v>
      </c>
      <c r="Q11" s="42">
        <f t="shared" si="3"/>
        <v>1621.8299000000002</v>
      </c>
    </row>
    <row r="12" spans="1:17" ht="14.25">
      <c r="A12" s="32">
        <v>1</v>
      </c>
      <c r="B12" s="33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5">
        <v>14.064</v>
      </c>
      <c r="M12" s="35">
        <v>14.064</v>
      </c>
      <c r="N12" s="35">
        <v>14.114</v>
      </c>
      <c r="O12" s="35">
        <v>13.567</v>
      </c>
      <c r="P12" s="35">
        <v>10.458</v>
      </c>
      <c r="Q12" s="36">
        <v>9.8453</v>
      </c>
    </row>
    <row r="13" spans="1:17" ht="14.25">
      <c r="A13" s="32">
        <f>+A12+1</f>
        <v>2</v>
      </c>
      <c r="B13" s="33" t="s">
        <v>9</v>
      </c>
      <c r="C13" s="34"/>
      <c r="D13" s="34"/>
      <c r="E13" s="34"/>
      <c r="F13" s="34"/>
      <c r="G13" s="34"/>
      <c r="H13" s="34"/>
      <c r="I13" s="34"/>
      <c r="J13" s="34"/>
      <c r="K13" s="34"/>
      <c r="L13" s="35">
        <v>27.252</v>
      </c>
      <c r="M13" s="35">
        <v>28.46</v>
      </c>
      <c r="N13" s="35">
        <v>31.75</v>
      </c>
      <c r="O13" s="35">
        <v>31.632</v>
      </c>
      <c r="P13" s="35">
        <v>31.503</v>
      </c>
      <c r="Q13" s="36">
        <v>32.815</v>
      </c>
    </row>
    <row r="14" spans="1:17" ht="14.25">
      <c r="A14" s="32">
        <f aca="true" t="shared" si="4" ref="A14:A26">+A13+1</f>
        <v>3</v>
      </c>
      <c r="B14" s="33" t="s">
        <v>10</v>
      </c>
      <c r="C14" s="34"/>
      <c r="D14" s="34"/>
      <c r="E14" s="34"/>
      <c r="F14" s="34"/>
      <c r="G14" s="34"/>
      <c r="H14" s="34"/>
      <c r="I14" s="34"/>
      <c r="J14" s="34"/>
      <c r="K14" s="34"/>
      <c r="L14" s="35">
        <v>357.40770000000003</v>
      </c>
      <c r="M14" s="35">
        <v>359.7477</v>
      </c>
      <c r="N14" s="35">
        <v>431.87870000000004</v>
      </c>
      <c r="O14" s="35">
        <v>400.976</v>
      </c>
      <c r="P14" s="35">
        <v>402.05</v>
      </c>
      <c r="Q14" s="36">
        <v>364.241</v>
      </c>
    </row>
    <row r="15" spans="1:17" ht="14.25">
      <c r="A15" s="32">
        <f t="shared" si="4"/>
        <v>4</v>
      </c>
      <c r="B15" s="33" t="s">
        <v>11</v>
      </c>
      <c r="C15" s="34"/>
      <c r="D15" s="34"/>
      <c r="E15" s="34"/>
      <c r="F15" s="34"/>
      <c r="G15" s="34"/>
      <c r="H15" s="34"/>
      <c r="I15" s="34"/>
      <c r="J15" s="34"/>
      <c r="K15" s="34"/>
      <c r="L15" s="35">
        <v>123.96</v>
      </c>
      <c r="M15" s="35">
        <v>123.259</v>
      </c>
      <c r="N15" s="35">
        <v>122.13</v>
      </c>
      <c r="O15" s="35">
        <v>122.702</v>
      </c>
      <c r="P15" s="35">
        <v>123.714</v>
      </c>
      <c r="Q15" s="36">
        <v>124.605</v>
      </c>
    </row>
    <row r="16" spans="1:17" ht="14.25">
      <c r="A16" s="32">
        <f t="shared" si="4"/>
        <v>5</v>
      </c>
      <c r="B16" s="33" t="s">
        <v>12</v>
      </c>
      <c r="C16" s="34"/>
      <c r="D16" s="34"/>
      <c r="E16" s="34"/>
      <c r="F16" s="34"/>
      <c r="G16" s="34"/>
      <c r="H16" s="34"/>
      <c r="I16" s="34"/>
      <c r="J16" s="34"/>
      <c r="K16" s="34"/>
      <c r="L16" s="35">
        <v>58.4089</v>
      </c>
      <c r="M16" s="35">
        <v>58.4214</v>
      </c>
      <c r="N16" s="35">
        <v>58.5051</v>
      </c>
      <c r="O16" s="35">
        <v>58.51</v>
      </c>
      <c r="P16" s="35">
        <v>58.56</v>
      </c>
      <c r="Q16" s="36">
        <v>58.49</v>
      </c>
    </row>
    <row r="17" spans="1:17" ht="14.25">
      <c r="A17" s="32">
        <f t="shared" si="4"/>
        <v>6</v>
      </c>
      <c r="B17" s="33" t="s">
        <v>13</v>
      </c>
      <c r="C17" s="34"/>
      <c r="D17" s="34"/>
      <c r="E17" s="34"/>
      <c r="F17" s="34"/>
      <c r="G17" s="34"/>
      <c r="H17" s="34"/>
      <c r="I17" s="34"/>
      <c r="J17" s="34"/>
      <c r="K17" s="34"/>
      <c r="L17" s="35">
        <v>3.4547</v>
      </c>
      <c r="M17" s="35">
        <v>4.416</v>
      </c>
      <c r="N17" s="35">
        <v>4.416</v>
      </c>
      <c r="O17" s="35">
        <v>3.721</v>
      </c>
      <c r="P17" s="35">
        <v>3.758</v>
      </c>
      <c r="Q17" s="36">
        <v>6.698</v>
      </c>
    </row>
    <row r="18" spans="1:17" ht="14.25">
      <c r="A18" s="32">
        <f t="shared" si="4"/>
        <v>7</v>
      </c>
      <c r="B18" s="33" t="s">
        <v>14</v>
      </c>
      <c r="C18" s="34"/>
      <c r="D18" s="34"/>
      <c r="E18" s="34"/>
      <c r="F18" s="34"/>
      <c r="G18" s="34"/>
      <c r="H18" s="34"/>
      <c r="I18" s="34"/>
      <c r="J18" s="34"/>
      <c r="K18" s="34"/>
      <c r="L18" s="35">
        <v>130.4</v>
      </c>
      <c r="M18" s="35">
        <v>130.6</v>
      </c>
      <c r="N18" s="35">
        <v>130.6</v>
      </c>
      <c r="O18" s="35">
        <v>131.8</v>
      </c>
      <c r="P18" s="35">
        <v>132.18</v>
      </c>
      <c r="Q18" s="36">
        <v>136.74</v>
      </c>
    </row>
    <row r="19" spans="1:17" ht="14.25">
      <c r="A19" s="32">
        <f t="shared" si="4"/>
        <v>8</v>
      </c>
      <c r="B19" s="33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5">
        <v>0.6446000000000001</v>
      </c>
      <c r="M19" s="35">
        <v>0.6446000000000001</v>
      </c>
      <c r="N19" s="35">
        <v>0.6446000000000001</v>
      </c>
      <c r="O19" s="35">
        <v>0.6446000000000001</v>
      </c>
      <c r="P19" s="35">
        <v>0.6446000000000001</v>
      </c>
      <c r="Q19" s="36">
        <v>0.6446000000000001</v>
      </c>
    </row>
    <row r="20" spans="1:17" ht="14.25">
      <c r="A20" s="32">
        <f t="shared" si="4"/>
        <v>9</v>
      </c>
      <c r="B20" s="33" t="s">
        <v>16</v>
      </c>
      <c r="C20" s="34"/>
      <c r="D20" s="34"/>
      <c r="E20" s="34"/>
      <c r="F20" s="34"/>
      <c r="G20" s="34"/>
      <c r="H20" s="34"/>
      <c r="I20" s="34"/>
      <c r="J20" s="34"/>
      <c r="K20" s="34"/>
      <c r="L20" s="35">
        <v>91.315</v>
      </c>
      <c r="M20" s="35">
        <v>90.847</v>
      </c>
      <c r="N20" s="35">
        <v>92.427</v>
      </c>
      <c r="O20" s="35">
        <v>98.256</v>
      </c>
      <c r="P20" s="35">
        <v>103.917</v>
      </c>
      <c r="Q20" s="36">
        <v>99.042</v>
      </c>
    </row>
    <row r="21" spans="1:17" ht="14.25">
      <c r="A21" s="32">
        <f t="shared" si="4"/>
        <v>10</v>
      </c>
      <c r="B21" s="33" t="s">
        <v>17</v>
      </c>
      <c r="C21" s="34"/>
      <c r="D21" s="34"/>
      <c r="E21" s="34"/>
      <c r="F21" s="34"/>
      <c r="G21" s="34"/>
      <c r="H21" s="34"/>
      <c r="I21" s="34"/>
      <c r="J21" s="34"/>
      <c r="K21" s="34"/>
      <c r="L21" s="35">
        <v>163.813</v>
      </c>
      <c r="M21" s="35">
        <v>153.268</v>
      </c>
      <c r="N21" s="35">
        <v>155.161</v>
      </c>
      <c r="O21" s="35">
        <v>155.312</v>
      </c>
      <c r="P21" s="35">
        <v>155.816</v>
      </c>
      <c r="Q21" s="36">
        <v>156.50320000000002</v>
      </c>
    </row>
    <row r="22" spans="1:17" ht="14.25">
      <c r="A22" s="32">
        <f t="shared" si="4"/>
        <v>11</v>
      </c>
      <c r="B22" s="33" t="s">
        <v>18</v>
      </c>
      <c r="C22" s="34"/>
      <c r="D22" s="34"/>
      <c r="E22" s="34"/>
      <c r="F22" s="34"/>
      <c r="G22" s="34"/>
      <c r="H22" s="34"/>
      <c r="I22" s="34"/>
      <c r="J22" s="34"/>
      <c r="K22" s="34"/>
      <c r="L22" s="35">
        <v>14.85</v>
      </c>
      <c r="M22" s="35">
        <v>15.15</v>
      </c>
      <c r="N22" s="35">
        <v>15.15</v>
      </c>
      <c r="O22" s="35">
        <v>15</v>
      </c>
      <c r="P22" s="35">
        <v>14.95</v>
      </c>
      <c r="Q22" s="36">
        <v>14.8</v>
      </c>
    </row>
    <row r="23" spans="1:17" ht="14.25">
      <c r="A23" s="32">
        <f t="shared" si="4"/>
        <v>12</v>
      </c>
      <c r="B23" s="33" t="s">
        <v>19</v>
      </c>
      <c r="C23" s="34"/>
      <c r="D23" s="34"/>
      <c r="E23" s="34"/>
      <c r="F23" s="34"/>
      <c r="G23" s="34"/>
      <c r="H23" s="34"/>
      <c r="I23" s="34"/>
      <c r="J23" s="34"/>
      <c r="K23" s="34"/>
      <c r="L23" s="35">
        <v>9.66</v>
      </c>
      <c r="M23" s="35">
        <v>9.66</v>
      </c>
      <c r="N23" s="35">
        <v>9.66</v>
      </c>
      <c r="O23" s="35">
        <v>9.66</v>
      </c>
      <c r="P23" s="35">
        <v>9.66</v>
      </c>
      <c r="Q23" s="36">
        <v>9.66</v>
      </c>
    </row>
    <row r="24" spans="1:17" ht="16.5">
      <c r="A24" s="32">
        <f t="shared" si="4"/>
        <v>13</v>
      </c>
      <c r="B24" s="43" t="s">
        <v>72</v>
      </c>
      <c r="C24" s="34"/>
      <c r="D24" s="34"/>
      <c r="E24" s="34"/>
      <c r="F24" s="34"/>
      <c r="G24" s="34"/>
      <c r="H24" s="34"/>
      <c r="I24" s="34"/>
      <c r="J24" s="34"/>
      <c r="K24" s="34"/>
      <c r="L24" s="35">
        <v>124.605</v>
      </c>
      <c r="M24" s="35">
        <v>124.605</v>
      </c>
      <c r="N24" s="35">
        <v>124.60512</v>
      </c>
      <c r="O24" s="35">
        <v>126.246</v>
      </c>
      <c r="P24" s="35">
        <v>126.482</v>
      </c>
      <c r="Q24" s="36">
        <v>130.154</v>
      </c>
    </row>
    <row r="25" spans="1:17" ht="14.25">
      <c r="A25" s="32">
        <f t="shared" si="4"/>
        <v>14</v>
      </c>
      <c r="B25" s="33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5">
        <v>182.6851</v>
      </c>
      <c r="M25" s="35">
        <v>180.35760000000002</v>
      </c>
      <c r="N25" s="35">
        <v>171.64370000000002</v>
      </c>
      <c r="O25" s="35">
        <v>172.65429999999998</v>
      </c>
      <c r="P25" s="35">
        <v>192.64370000000002</v>
      </c>
      <c r="Q25" s="36">
        <v>201.8168</v>
      </c>
    </row>
    <row r="26" spans="1:17" ht="16.5">
      <c r="A26" s="32">
        <f t="shared" si="4"/>
        <v>15</v>
      </c>
      <c r="B26" s="43" t="s">
        <v>73</v>
      </c>
      <c r="C26" s="34"/>
      <c r="D26" s="34"/>
      <c r="E26" s="34"/>
      <c r="F26" s="34"/>
      <c r="G26" s="34"/>
      <c r="H26" s="34"/>
      <c r="I26" s="34"/>
      <c r="J26" s="34"/>
      <c r="K26" s="34"/>
      <c r="L26" s="35">
        <v>231.131</v>
      </c>
      <c r="M26" s="35">
        <v>229.056</v>
      </c>
      <c r="N26" s="35">
        <v>241.306</v>
      </c>
      <c r="O26" s="35">
        <v>245.64</v>
      </c>
      <c r="P26" s="35">
        <v>260.142</v>
      </c>
      <c r="Q26" s="36">
        <v>275.775</v>
      </c>
    </row>
    <row r="27" spans="1:17" ht="14.25">
      <c r="A27" s="38"/>
      <c r="B27" s="39" t="s">
        <v>21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4"/>
    </row>
    <row r="28" spans="1:17" ht="14.25">
      <c r="A28" s="32">
        <f>+A26+1</f>
        <v>16</v>
      </c>
      <c r="B28" s="33" t="s">
        <v>22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5"/>
    </row>
    <row r="29" spans="1:17" ht="14.25">
      <c r="A29" s="32">
        <f>+A28+1</f>
        <v>17</v>
      </c>
      <c r="B29" s="33" t="s">
        <v>23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5"/>
    </row>
    <row r="30" spans="1:17" ht="14.25">
      <c r="A30" s="32">
        <f>+A29+1</f>
        <v>18</v>
      </c>
      <c r="B30" s="33" t="s">
        <v>24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5"/>
    </row>
    <row r="31" spans="1:17" ht="14.25">
      <c r="A31" s="32">
        <f>+A30+1</f>
        <v>19</v>
      </c>
      <c r="B31" s="33" t="s">
        <v>25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45"/>
    </row>
    <row r="32" spans="1:17" ht="14.25">
      <c r="A32" s="32">
        <f>+A31+1</f>
        <v>20</v>
      </c>
      <c r="B32" s="33" t="s">
        <v>26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5"/>
    </row>
    <row r="33" spans="1:17" ht="14.25">
      <c r="A33" s="38"/>
      <c r="B33" s="39" t="s">
        <v>27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4"/>
    </row>
    <row r="34" spans="1:17" ht="14.25">
      <c r="A34" s="32">
        <f>+A32+1</f>
        <v>21</v>
      </c>
      <c r="B34" s="33" t="s">
        <v>28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45"/>
    </row>
    <row r="35" spans="1:17" ht="14.25">
      <c r="A35" s="32">
        <f aca="true" t="shared" si="5" ref="A35:A50">+A34+1</f>
        <v>22</v>
      </c>
      <c r="B35" s="33" t="s">
        <v>29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45"/>
    </row>
    <row r="36" spans="1:17" ht="14.25">
      <c r="A36" s="32">
        <f t="shared" si="5"/>
        <v>23</v>
      </c>
      <c r="B36" s="33" t="s">
        <v>30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5"/>
    </row>
    <row r="37" spans="1:17" ht="14.25">
      <c r="A37" s="32">
        <f t="shared" si="5"/>
        <v>24</v>
      </c>
      <c r="B37" s="33" t="s">
        <v>31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45"/>
    </row>
    <row r="38" spans="1:17" ht="14.25">
      <c r="A38" s="32">
        <f t="shared" si="5"/>
        <v>25</v>
      </c>
      <c r="B38" s="33" t="s">
        <v>32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45"/>
    </row>
    <row r="39" spans="1:17" ht="14.25">
      <c r="A39" s="32">
        <f t="shared" si="5"/>
        <v>26</v>
      </c>
      <c r="B39" s="33" t="s">
        <v>33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45"/>
    </row>
    <row r="40" spans="1:17" ht="14.25">
      <c r="A40" s="32">
        <f t="shared" si="5"/>
        <v>27</v>
      </c>
      <c r="B40" s="33" t="s">
        <v>34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5"/>
    </row>
    <row r="41" spans="1:17" ht="14.25">
      <c r="A41" s="32">
        <f t="shared" si="5"/>
        <v>28</v>
      </c>
      <c r="B41" s="33" t="s">
        <v>35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45"/>
    </row>
    <row r="42" spans="1:17" ht="14.25">
      <c r="A42" s="32">
        <f t="shared" si="5"/>
        <v>29</v>
      </c>
      <c r="B42" s="33" t="s">
        <v>36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45"/>
    </row>
    <row r="43" spans="1:17" ht="14.25">
      <c r="A43" s="32">
        <f t="shared" si="5"/>
        <v>30</v>
      </c>
      <c r="B43" s="33" t="s">
        <v>37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5"/>
    </row>
    <row r="44" spans="1:17" ht="14.25">
      <c r="A44" s="32">
        <f t="shared" si="5"/>
        <v>31</v>
      </c>
      <c r="B44" s="33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45"/>
    </row>
    <row r="45" spans="1:17" ht="14.25">
      <c r="A45" s="48">
        <f t="shared" si="5"/>
        <v>32</v>
      </c>
      <c r="B45" s="49" t="s">
        <v>39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45"/>
    </row>
    <row r="46" spans="1:17" ht="14.25">
      <c r="A46" s="48">
        <f t="shared" si="5"/>
        <v>33</v>
      </c>
      <c r="B46" s="49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5"/>
    </row>
    <row r="47" spans="1:17" ht="14.25">
      <c r="A47" s="48">
        <f t="shared" si="5"/>
        <v>34</v>
      </c>
      <c r="B47" s="49" t="s">
        <v>41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5"/>
    </row>
    <row r="48" spans="1:17" ht="14.25">
      <c r="A48" s="48">
        <f t="shared" si="5"/>
        <v>35</v>
      </c>
      <c r="B48" s="49" t="s">
        <v>42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5"/>
    </row>
    <row r="49" spans="1:17" ht="14.25">
      <c r="A49" s="48">
        <f t="shared" si="5"/>
        <v>36</v>
      </c>
      <c r="B49" s="49" t="s">
        <v>43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45"/>
    </row>
    <row r="50" spans="1:17" ht="14.25">
      <c r="A50" s="48">
        <f t="shared" si="5"/>
        <v>37</v>
      </c>
      <c r="B50" s="49" t="s">
        <v>44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45"/>
    </row>
    <row r="51" spans="1:17" ht="14.25">
      <c r="A51" s="48">
        <f>+A50+1</f>
        <v>38</v>
      </c>
      <c r="B51" s="49" t="s">
        <v>45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45"/>
    </row>
    <row r="52" spans="1:17" ht="14.25">
      <c r="A52" s="48">
        <f>+A51+1</f>
        <v>39</v>
      </c>
      <c r="B52" s="49" t="s">
        <v>46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5"/>
    </row>
    <row r="53" spans="1:17" ht="14.25">
      <c r="A53" s="48">
        <f>+A52+1</f>
        <v>40</v>
      </c>
      <c r="B53" s="49" t="s">
        <v>47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45"/>
    </row>
    <row r="54" spans="1:17" ht="14.25">
      <c r="A54" s="48">
        <f>+A53+1</f>
        <v>41</v>
      </c>
      <c r="B54" s="49" t="s">
        <v>48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45"/>
    </row>
    <row r="55" spans="1:17" ht="15" thickBot="1">
      <c r="A55" s="50">
        <f>+A54+1</f>
        <v>42</v>
      </c>
      <c r="B55" s="51" t="s">
        <v>49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6"/>
    </row>
    <row r="57" ht="16.5">
      <c r="A57" s="54" t="s">
        <v>74</v>
      </c>
    </row>
    <row r="58" ht="14.25">
      <c r="B58" s="55" t="s">
        <v>50</v>
      </c>
    </row>
    <row r="59" ht="16.5">
      <c r="A59" s="54" t="s">
        <v>75</v>
      </c>
    </row>
    <row r="60" ht="14.25">
      <c r="B60" s="55" t="s">
        <v>51</v>
      </c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K1">
      <selection activeCell="K1" sqref="A1:IV16384"/>
    </sheetView>
  </sheetViews>
  <sheetFormatPr defaultColWidth="9.140625" defaultRowHeight="12.75"/>
  <cols>
    <col min="1" max="16384" width="9.140625" style="97" customWidth="1"/>
  </cols>
  <sheetData>
    <row r="1" spans="1:20" ht="17.25">
      <c r="A1" s="26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4.25">
      <c r="A3" s="56"/>
      <c r="B3" s="57"/>
      <c r="C3" s="58">
        <v>1980</v>
      </c>
      <c r="D3" s="58">
        <f>+C3+1</f>
        <v>1981</v>
      </c>
      <c r="E3" s="58">
        <f aca="true" t="shared" si="0" ref="E3:P3">+D3+1</f>
        <v>1982</v>
      </c>
      <c r="F3" s="58">
        <f t="shared" si="0"/>
        <v>1983</v>
      </c>
      <c r="G3" s="58">
        <f t="shared" si="0"/>
        <v>1984</v>
      </c>
      <c r="H3" s="58">
        <f t="shared" si="0"/>
        <v>1985</v>
      </c>
      <c r="I3" s="58">
        <f t="shared" si="0"/>
        <v>1986</v>
      </c>
      <c r="J3" s="58">
        <f t="shared" si="0"/>
        <v>1987</v>
      </c>
      <c r="K3" s="58">
        <f t="shared" si="0"/>
        <v>1988</v>
      </c>
      <c r="L3" s="58">
        <f t="shared" si="0"/>
        <v>1989</v>
      </c>
      <c r="M3" s="58">
        <f t="shared" si="0"/>
        <v>1990</v>
      </c>
      <c r="N3" s="58">
        <f t="shared" si="0"/>
        <v>1991</v>
      </c>
      <c r="O3" s="58">
        <f>+N3+1</f>
        <v>1992</v>
      </c>
      <c r="P3" s="58">
        <f t="shared" si="0"/>
        <v>1993</v>
      </c>
      <c r="Q3" s="59">
        <f>+P3+1</f>
        <v>1994</v>
      </c>
      <c r="R3" s="27"/>
      <c r="S3" s="27"/>
      <c r="T3" s="27"/>
    </row>
    <row r="4" spans="1:20" ht="14.25">
      <c r="A4" s="60"/>
      <c r="B4" s="61" t="s">
        <v>0</v>
      </c>
      <c r="C4" s="98">
        <f>IF('[1]Total_Energy_adapted'!C4=0,"",IF('[1]A.3.3.'!C4="","",+'[1]A.3.3._adapted'!C4/'[1]Total_Energy_adapted'!C4*100))</f>
      </c>
      <c r="D4" s="98">
        <f>IF('[1]Total_Energy_adapted'!D4=0,"",IF('[1]A.3.3.'!D4="","",+'[1]A.3.3._adapted'!D4/'[1]Total_Energy_adapted'!D4*100))</f>
      </c>
      <c r="E4" s="98">
        <f>IF('[1]Total_Energy_adapted'!E4=0,"",IF('[1]A.3.3.'!E4="","",+'[1]A.3.3._adapted'!E4/'[1]Total_Energy_adapted'!E4*100))</f>
      </c>
      <c r="F4" s="98">
        <f>IF('[1]Total_Energy_adapted'!F4=0,"",IF('[1]A.3.3.'!F4="","",+'[1]A.3.3._adapted'!F4/'[1]Total_Energy_adapted'!F4*100))</f>
      </c>
      <c r="G4" s="98">
        <f>IF('[1]Total_Energy_adapted'!G4=0,"",IF('[1]A.3.3.'!G4="","",+'[1]A.3.3._adapted'!G4/'[1]Total_Energy_adapted'!G4*100))</f>
      </c>
      <c r="H4" s="98">
        <f>IF('[1]Total_Energy_adapted'!H4=0,"",IF('[1]A.3.3.'!H4="","",+'[1]A.3.3._adapted'!H4/'[1]Total_Energy_adapted'!H4*100))</f>
      </c>
      <c r="I4" s="98">
        <f>IF('[1]Total_Energy_adapted'!I4=0,"",IF('[1]A.3.3.'!I4="","",+'[1]A.3.3._adapted'!I4/'[1]Total_Energy_adapted'!I4*100))</f>
      </c>
      <c r="J4" s="98">
        <f>IF('[1]Total_Energy_adapted'!J4=0,"",IF('[1]A.3.3.'!J4="","",+'[1]A.3.3._adapted'!J4/'[1]Total_Energy_adapted'!J4*100))</f>
      </c>
      <c r="K4" s="98">
        <f>IF('[1]Total_Energy_adapted'!K4=0,"",IF('[1]A.3.3.'!K4="","",+'[1]A.3.3._adapted'!K4/'[1]Total_Energy_adapted'!K4*100))</f>
      </c>
      <c r="L4" s="99">
        <f>IF('[1]Total_Energy_adapted'!L4=0,"",IF('[1]A.3.3.'!L4="","",+'[1]A.3.3._adapted'!L4/'[1]Total_Energy_adapted'!L4*100))</f>
      </c>
      <c r="M4" s="99">
        <f>IF('[1]Total_Energy_adapted'!M4=0,"",IF('[1]A.3.3.'!M4="","",+'[1]A.3.3._adapted'!M4/'[1]Total_Energy_adapted'!M4*100))</f>
      </c>
      <c r="N4" s="99">
        <f>IF('[1]Total_Energy_adapted'!N4=0,"",IF('[1]A.3.3.'!N4="","",+'[1]A.3.3._adapted'!N4/'[1]Total_Energy_adapted'!N4*100))</f>
      </c>
      <c r="O4" s="99">
        <f>IF('[1]Total_Energy_adapted'!O4=0,"",IF('[1]A.3.3.'!O4="","",+'[1]A.3.3._adapted'!O4/'[1]Total_Energy_adapted'!O4*100))</f>
      </c>
      <c r="P4" s="99">
        <f>IF('[1]Total_Energy_adapted'!P4=0,"",IF('[1]A.3.3.'!P4="","",+'[1]A.3.3._adapted'!P4/'[1]Total_Energy_adapted'!P4*100))</f>
      </c>
      <c r="Q4" s="100">
        <f>IF('[1]Total_Energy_adapted'!Q4=0,"",IF('[1]A.3.3.'!Q4="","",+'[1]A.3.3._adapted'!Q4/'[1]Total_Energy_adapted'!Q4*100))</f>
      </c>
      <c r="R4" s="27"/>
      <c r="S4" s="27"/>
      <c r="T4" s="27"/>
    </row>
    <row r="5" spans="1:20" ht="14.25">
      <c r="A5" s="60"/>
      <c r="B5" s="61" t="s">
        <v>1</v>
      </c>
      <c r="C5" s="98">
        <f>IF('[1]Total_Energy_adapted'!C5=0,"",IF('[1]A.3.3.'!C5="","",+'[1]A.3.3._adapted'!C5/'[1]Total_Energy_adapted'!C5*100))</f>
      </c>
      <c r="D5" s="98">
        <f>IF('[1]Total_Energy_adapted'!D5=0,"",IF('[1]A.3.3.'!D5="","",+'[1]A.3.3._adapted'!D5/'[1]Total_Energy_adapted'!D5*100))</f>
      </c>
      <c r="E5" s="98">
        <f>IF('[1]Total_Energy_adapted'!E5=0,"",IF('[1]A.3.3.'!E5="","",+'[1]A.3.3._adapted'!E5/'[1]Total_Energy_adapted'!E5*100))</f>
      </c>
      <c r="F5" s="98">
        <f>IF('[1]Total_Energy_adapted'!F5=0,"",IF('[1]A.3.3.'!F5="","",+'[1]A.3.3._adapted'!F5/'[1]Total_Energy_adapted'!F5*100))</f>
      </c>
      <c r="G5" s="98">
        <f>IF('[1]Total_Energy_adapted'!G5=0,"",IF('[1]A.3.3.'!G5="","",+'[1]A.3.3._adapted'!G5/'[1]Total_Energy_adapted'!G5*100))</f>
      </c>
      <c r="H5" s="98">
        <f>IF('[1]Total_Energy_adapted'!H5=0,"",IF('[1]A.3.3.'!H5="","",+'[1]A.3.3._adapted'!H5/'[1]Total_Energy_adapted'!H5*100))</f>
      </c>
      <c r="I5" s="98">
        <f>IF('[1]Total_Energy_adapted'!I5=0,"",IF('[1]A.3.3.'!I5="","",+'[1]A.3.3._adapted'!I5/'[1]Total_Energy_adapted'!I5*100))</f>
      </c>
      <c r="J5" s="98">
        <f>IF('[1]Total_Energy_adapted'!J5=0,"",IF('[1]A.3.3.'!J5="","",+'[1]A.3.3._adapted'!J5/'[1]Total_Energy_adapted'!J5*100))</f>
      </c>
      <c r="K5" s="98">
        <f>IF('[1]Total_Energy_adapted'!K5=0,"",IF('[1]A.3.3.'!K5="","",+'[1]A.3.3._adapted'!K5/'[1]Total_Energy_adapted'!K5*100))</f>
      </c>
      <c r="L5" s="99">
        <f>IF('[1]Total_Energy_adapted'!L5=0,"",IF('[1]A.3.3.'!L5="","",+'[1]A.3.3._adapted'!L5/'[1]Total_Energy_adapted'!L5*100))</f>
      </c>
      <c r="M5" s="99">
        <f>IF('[1]Total_Energy_adapted'!M5=0,"",IF('[1]A.3.3.'!M5="","",+'[1]A.3.3._adapted'!M5/'[1]Total_Energy_adapted'!M5*100))</f>
      </c>
      <c r="N5" s="99">
        <f>IF('[1]Total_Energy_adapted'!N5=0,"",IF('[1]A.3.3.'!N5="","",+'[1]A.3.3._adapted'!N5/'[1]Total_Energy_adapted'!N5*100))</f>
      </c>
      <c r="O5" s="99">
        <f>IF('[1]Total_Energy_adapted'!O5=0,"",IF('[1]A.3.3.'!O5="","",+'[1]A.3.3._adapted'!O5/'[1]Total_Energy_adapted'!O5*100))</f>
      </c>
      <c r="P5" s="99">
        <f>IF('[1]Total_Energy_adapted'!P5=0,"",IF('[1]A.3.3.'!P5="","",+'[1]A.3.3._adapted'!P5/'[1]Total_Energy_adapted'!P5*100))</f>
      </c>
      <c r="Q5" s="100">
        <f>IF('[1]Total_Energy_adapted'!Q5=0,"",IF('[1]A.3.3.'!Q5="","",+'[1]A.3.3._adapted'!Q5/'[1]Total_Energy_adapted'!Q5*100))</f>
      </c>
      <c r="R5" s="27"/>
      <c r="S5" s="27"/>
      <c r="T5" s="27"/>
    </row>
    <row r="6" spans="1:20" ht="14.25">
      <c r="A6" s="60"/>
      <c r="B6" s="61" t="s">
        <v>2</v>
      </c>
      <c r="C6" s="98">
        <f>IF('[1]Total_Energy_adapted'!C6=0,"",IF('[1]A.3.3.'!C6="","",+'[1]A.3.3._adapted'!C6/'[1]Total_Energy_adapted'!C6*100))</f>
      </c>
      <c r="D6" s="98">
        <f>IF('[1]Total_Energy_adapted'!D6=0,"",IF('[1]A.3.3.'!D6="","",+'[1]A.3.3._adapted'!D6/'[1]Total_Energy_adapted'!D6*100))</f>
      </c>
      <c r="E6" s="98">
        <f>IF('[1]Total_Energy_adapted'!E6=0,"",IF('[1]A.3.3.'!E6="","",+'[1]A.3.3._adapted'!E6/'[1]Total_Energy_adapted'!E6*100))</f>
      </c>
      <c r="F6" s="98">
        <f>IF('[1]Total_Energy_adapted'!F6=0,"",IF('[1]A.3.3.'!F6="","",+'[1]A.3.3._adapted'!F6/'[1]Total_Energy_adapted'!F6*100))</f>
      </c>
      <c r="G6" s="98">
        <f>IF('[1]Total_Energy_adapted'!G6=0,"",IF('[1]A.3.3.'!G6="","",+'[1]A.3.3._adapted'!G6/'[1]Total_Energy_adapted'!G6*100))</f>
      </c>
      <c r="H6" s="98">
        <f>IF('[1]Total_Energy_adapted'!H6=0,"",IF('[1]A.3.3.'!H6="","",+'[1]A.3.3._adapted'!H6/'[1]Total_Energy_adapted'!H6*100))</f>
      </c>
      <c r="I6" s="98">
        <f>IF('[1]Total_Energy_adapted'!I6=0,"",IF('[1]A.3.3.'!I6="","",+'[1]A.3.3._adapted'!I6/'[1]Total_Energy_adapted'!I6*100))</f>
      </c>
      <c r="J6" s="98">
        <f>IF('[1]Total_Energy_adapted'!J6=0,"",IF('[1]A.3.3.'!J6="","",+'[1]A.3.3._adapted'!J6/'[1]Total_Energy_adapted'!J6*100))</f>
      </c>
      <c r="K6" s="98">
        <f>IF('[1]Total_Energy_adapted'!K6=0,"",IF('[1]A.3.3.'!K6="","",+'[1]A.3.3._adapted'!K6/'[1]Total_Energy_adapted'!K6*100))</f>
      </c>
      <c r="L6" s="99">
        <f>IF('[1]Total_Energy_adapted'!L6=0,"",IF('[1]A.3.3.'!L6="","",+'[1]A.3.3._adapted'!L6/'[1]Total_Energy_adapted'!L6*100))</f>
      </c>
      <c r="M6" s="99">
        <f>IF('[1]Total_Energy_adapted'!M6=0,"",IF('[1]A.3.3.'!M6="","",+'[1]A.3.3._adapted'!M6/'[1]Total_Energy_adapted'!M6*100))</f>
      </c>
      <c r="N6" s="99">
        <f>IF('[1]Total_Energy_adapted'!N6=0,"",IF('[1]A.3.3.'!N6="","",+'[1]A.3.3._adapted'!N6/'[1]Total_Energy_adapted'!N6*100))</f>
      </c>
      <c r="O6" s="99">
        <f>IF('[1]Total_Energy_adapted'!O6=0,"",IF('[1]A.3.3.'!O6="","",+'[1]A.3.3._adapted'!O6/'[1]Total_Energy_adapted'!O6*100))</f>
      </c>
      <c r="P6" s="99">
        <f>IF('[1]Total_Energy_adapted'!P6=0,"",IF('[1]A.3.3.'!P6="","",+'[1]A.3.3._adapted'!P6/'[1]Total_Energy_adapted'!P6*100))</f>
      </c>
      <c r="Q6" s="100">
        <f>IF('[1]Total_Energy_adapted'!Q6=0,"",IF('[1]A.3.3.'!Q6="","",+'[1]A.3.3._adapted'!Q6/'[1]Total_Energy_adapted'!Q6*100))</f>
      </c>
      <c r="R6" s="27"/>
      <c r="S6" s="27"/>
      <c r="T6" s="27"/>
    </row>
    <row r="7" spans="1:20" ht="14.25">
      <c r="A7" s="60"/>
      <c r="B7" s="61" t="s">
        <v>3</v>
      </c>
      <c r="C7" s="98">
        <f>IF('[1]Total_Energy_adapted'!C7=0,"",IF('[1]A.3.3.'!C7="","",+'[1]A.3.3._adapted'!C7/'[1]Total_Energy_adapted'!C7*100))</f>
      </c>
      <c r="D7" s="98">
        <f>IF('[1]Total_Energy_adapted'!D7=0,"",IF('[1]A.3.3.'!D7="","",+'[1]A.3.3._adapted'!D7/'[1]Total_Energy_adapted'!D7*100))</f>
      </c>
      <c r="E7" s="98">
        <f>IF('[1]Total_Energy_adapted'!E7=0,"",IF('[1]A.3.3.'!E7="","",+'[1]A.3.3._adapted'!E7/'[1]Total_Energy_adapted'!E7*100))</f>
      </c>
      <c r="F7" s="98">
        <f>IF('[1]Total_Energy_adapted'!F7=0,"",IF('[1]A.3.3.'!F7="","",+'[1]A.3.3._adapted'!F7/'[1]Total_Energy_adapted'!F7*100))</f>
      </c>
      <c r="G7" s="98">
        <f>IF('[1]Total_Energy_adapted'!G7=0,"",IF('[1]A.3.3.'!G7="","",+'[1]A.3.3._adapted'!G7/'[1]Total_Energy_adapted'!G7*100))</f>
      </c>
      <c r="H7" s="98">
        <f>IF('[1]Total_Energy_adapted'!H7=0,"",IF('[1]A.3.3.'!H7="","",+'[1]A.3.3._adapted'!H7/'[1]Total_Energy_adapted'!H7*100))</f>
      </c>
      <c r="I7" s="98">
        <f>IF('[1]Total_Energy_adapted'!I7=0,"",IF('[1]A.3.3.'!I7="","",+'[1]A.3.3._adapted'!I7/'[1]Total_Energy_adapted'!I7*100))</f>
      </c>
      <c r="J7" s="98">
        <f>IF('[1]Total_Energy_adapted'!J7=0,"",IF('[1]A.3.3.'!J7="","",+'[1]A.3.3._adapted'!J7/'[1]Total_Energy_adapted'!J7*100))</f>
      </c>
      <c r="K7" s="98">
        <f>IF('[1]Total_Energy_adapted'!K7=0,"",IF('[1]A.3.3.'!K7="","",+'[1]A.3.3._adapted'!K7/'[1]Total_Energy_adapted'!K7*100))</f>
      </c>
      <c r="L7" s="99">
        <f>IF('[1]Total_Energy_adapted'!L7=0,"",IF('[1]A.3.3.'!L7="","",+'[1]A.3.3._adapted'!L7/'[1]Total_Energy_adapted'!L7*100))</f>
        <v>1.9622046894815952</v>
      </c>
      <c r="M7" s="99">
        <f>IF('[1]Total_Energy_adapted'!M7=0,"",IF('[1]A.3.3.'!M7="","",+'[1]A.3.3._adapted'!M7/'[1]Total_Energy_adapted'!M7*100))</f>
        <v>1.9411133723027</v>
      </c>
      <c r="N7" s="99">
        <f>IF('[1]Total_Energy_adapted'!N7=0,"",IF('[1]A.3.3.'!N7="","",+'[1]A.3.3._adapted'!N7/'[1]Total_Energy_adapted'!N7*100))</f>
        <v>2.0494470284566018</v>
      </c>
      <c r="O7" s="99">
        <f>IF('[1]Total_Energy_adapted'!O7=0,"",IF('[1]A.3.3.'!O7="","",+'[1]A.3.3._adapted'!O7/'[1]Total_Energy_adapted'!O7*100))</f>
        <v>2.0008667473049386</v>
      </c>
      <c r="P7" s="99">
        <f>IF('[1]Total_Energy_adapted'!P7=0,"",IF('[1]A.3.3.'!P7="","",+'[1]A.3.3._adapted'!P7/'[1]Total_Energy_adapted'!P7*100))</f>
        <v>2.0161483313425226</v>
      </c>
      <c r="Q7" s="100">
        <f>IF('[1]Total_Energy_adapted'!Q7=0,"",IF('[1]A.3.3.'!Q7="","",+'[1]A.3.3._adapted'!Q7/'[1]Total_Energy_adapted'!Q7*100))</f>
        <v>1.9512864120906792</v>
      </c>
      <c r="R7" s="27"/>
      <c r="S7" s="27"/>
      <c r="T7" s="27"/>
    </row>
    <row r="8" spans="1:20" ht="14.25">
      <c r="A8" s="60"/>
      <c r="B8" s="61" t="s">
        <v>4</v>
      </c>
      <c r="C8" s="98">
        <f>IF('[1]Total_Energy_adapted'!C8=0,"",IF('[1]A.3.3.'!C8="","",+'[1]A.3.3._adapted'!C8/'[1]Total_Energy_adapted'!C8*100))</f>
      </c>
      <c r="D8" s="98">
        <f>IF('[1]Total_Energy_adapted'!D8=0,"",IF('[1]A.3.3.'!D8="","",+'[1]A.3.3._adapted'!D8/'[1]Total_Energy_adapted'!D8*100))</f>
      </c>
      <c r="E8" s="98">
        <f>IF('[1]Total_Energy_adapted'!E8=0,"",IF('[1]A.3.3.'!E8="","",+'[1]A.3.3._adapted'!E8/'[1]Total_Energy_adapted'!E8*100))</f>
      </c>
      <c r="F8" s="98">
        <f>IF('[1]Total_Energy_adapted'!F8=0,"",IF('[1]A.3.3.'!F8="","",+'[1]A.3.3._adapted'!F8/'[1]Total_Energy_adapted'!F8*100))</f>
      </c>
      <c r="G8" s="98">
        <f>IF('[1]Total_Energy_adapted'!G8=0,"",IF('[1]A.3.3.'!G8="","",+'[1]A.3.3._adapted'!G8/'[1]Total_Energy_adapted'!G8*100))</f>
      </c>
      <c r="H8" s="98">
        <f>IF('[1]Total_Energy_adapted'!H8=0,"",IF('[1]A.3.3.'!H8="","",+'[1]A.3.3._adapted'!H8/'[1]Total_Energy_adapted'!H8*100))</f>
      </c>
      <c r="I8" s="98">
        <f>IF('[1]Total_Energy_adapted'!I8=0,"",IF('[1]A.3.3.'!I8="","",+'[1]A.3.3._adapted'!I8/'[1]Total_Energy_adapted'!I8*100))</f>
      </c>
      <c r="J8" s="98">
        <f>IF('[1]Total_Energy_adapted'!J8=0,"",IF('[1]A.3.3.'!J8="","",+'[1]A.3.3._adapted'!J8/'[1]Total_Energy_adapted'!J8*100))</f>
      </c>
      <c r="K8" s="98">
        <f>IF('[1]Total_Energy_adapted'!K8=0,"",IF('[1]A.3.3.'!K8="","",+'[1]A.3.3._adapted'!K8/'[1]Total_Energy_adapted'!K8*100))</f>
      </c>
      <c r="L8" s="99">
        <f>IF('[1]Total_Energy_adapted'!L8=0,"",IF('[1]A.3.3.'!L8="","",+'[1]A.3.3._adapted'!L8/'[1]Total_Energy_adapted'!L8*100))</f>
        <v>2.788850327054736</v>
      </c>
      <c r="M8" s="99">
        <f>IF('[1]Total_Energy_adapted'!M8=0,"",IF('[1]A.3.3.'!M8="","",+'[1]A.3.3._adapted'!M8/'[1]Total_Energy_adapted'!M8*100))</f>
        <v>2.7573518763621334</v>
      </c>
      <c r="N8" s="99">
        <f>IF('[1]Total_Energy_adapted'!N8=0,"",IF('[1]A.3.3.'!N8="","",+'[1]A.3.3._adapted'!N8/'[1]Total_Energy_adapted'!N8*100))</f>
        <v>2.840231893811763</v>
      </c>
      <c r="O8" s="99">
        <f>IF('[1]Total_Energy_adapted'!O8=0,"",IF('[1]A.3.3.'!O8="","",+'[1]A.3.3._adapted'!O8/'[1]Total_Energy_adapted'!O8*100))</f>
        <v>2.818410335321977</v>
      </c>
      <c r="P8" s="99">
        <f>IF('[1]Total_Energy_adapted'!P8=0,"",IF('[1]A.3.3.'!P8="","",+'[1]A.3.3._adapted'!P8/'[1]Total_Energy_adapted'!P8*100))</f>
        <v>2.89324115065226</v>
      </c>
      <c r="Q8" s="100">
        <f>IF('[1]Total_Energy_adapted'!Q8=0,"",IF('[1]A.3.3.'!Q8="","",+'[1]A.3.3._adapted'!Q8/'[1]Total_Energy_adapted'!Q8*100))</f>
        <v>2.8724491532457144</v>
      </c>
      <c r="R8" s="27"/>
      <c r="S8" s="27"/>
      <c r="T8" s="27"/>
    </row>
    <row r="9" spans="1:20" ht="14.25">
      <c r="A9" s="60"/>
      <c r="B9" s="61" t="s">
        <v>5</v>
      </c>
      <c r="C9" s="101">
        <f>IF('[1]Total_Energy_adapted'!C9=0,"",IF('[1]A.3.3.'!C9="","",+'[1]A.3.3._adapted'!C9/'[1]Total_Energy_adapted'!C9*100))</f>
      </c>
      <c r="D9" s="98">
        <f>IF('[1]Total_Energy_adapted'!D9=0,"",IF('[1]A.3.3.'!D9="","",+'[1]A.3.3._adapted'!D9/'[1]Total_Energy_adapted'!D9*100))</f>
      </c>
      <c r="E9" s="98">
        <f>IF('[1]Total_Energy_adapted'!E9=0,"",IF('[1]A.3.3.'!E9="","",+'[1]A.3.3._adapted'!E9/'[1]Total_Energy_adapted'!E9*100))</f>
      </c>
      <c r="F9" s="98">
        <f>IF('[1]Total_Energy_adapted'!F9=0,"",IF('[1]A.3.3.'!F9="","",+'[1]A.3.3._adapted'!F9/'[1]Total_Energy_adapted'!F9*100))</f>
      </c>
      <c r="G9" s="98">
        <f>IF('[1]Total_Energy_adapted'!G9=0,"",IF('[1]A.3.3.'!G9="","",+'[1]A.3.3._adapted'!G9/'[1]Total_Energy_adapted'!G9*100))</f>
      </c>
      <c r="H9" s="98">
        <f>IF('[1]Total_Energy_adapted'!H9=0,"",IF('[1]A.3.3.'!H9="","",+'[1]A.3.3._adapted'!H9/'[1]Total_Energy_adapted'!H9*100))</f>
      </c>
      <c r="I9" s="98">
        <f>IF('[1]Total_Energy_adapted'!I9=0,"",IF('[1]A.3.3.'!I9="","",+'[1]A.3.3._adapted'!I9/'[1]Total_Energy_adapted'!I9*100))</f>
      </c>
      <c r="J9" s="98">
        <f>IF('[1]Total_Energy_adapted'!J9=0,"",IF('[1]A.3.3.'!J9="","",+'[1]A.3.3._adapted'!J9/'[1]Total_Energy_adapted'!J9*100))</f>
      </c>
      <c r="K9" s="98">
        <f>IF('[1]Total_Energy_adapted'!K9=0,"",IF('[1]A.3.3.'!K9="","",+'[1]A.3.3._adapted'!K9/'[1]Total_Energy_adapted'!K9*100))</f>
      </c>
      <c r="L9" s="99">
        <f>IF('[1]Total_Energy_adapted'!L9=0,"",IF('[1]A.3.3.'!L9="","",+'[1]A.3.3._adapted'!L9/'[1]Total_Energy_adapted'!L9*100))</f>
      </c>
      <c r="M9" s="99">
        <f>IF('[1]Total_Energy_adapted'!M9=0,"",IF('[1]A.3.3.'!M9="","",+'[1]A.3.3._adapted'!M9/'[1]Total_Energy_adapted'!M9*100))</f>
      </c>
      <c r="N9" s="99">
        <f>IF('[1]Total_Energy_adapted'!N9=0,"",IF('[1]A.3.3.'!N9="","",+'[1]A.3.3._adapted'!N9/'[1]Total_Energy_adapted'!N9*100))</f>
      </c>
      <c r="O9" s="99">
        <f>IF('[1]Total_Energy_adapted'!O9=0,"",IF('[1]A.3.3.'!O9="","",+'[1]A.3.3._adapted'!O9/'[1]Total_Energy_adapted'!O9*100))</f>
      </c>
      <c r="P9" s="99">
        <f>IF('[1]Total_Energy_adapted'!P9=0,"",IF('[1]A.3.3.'!P9="","",+'[1]A.3.3._adapted'!P9/'[1]Total_Energy_adapted'!P9*100))</f>
      </c>
      <c r="Q9" s="100">
        <f>IF('[1]Total_Energy_adapted'!Q9=0,"",IF('[1]A.3.3.'!Q9="","",+'[1]A.3.3._adapted'!Q9/'[1]Total_Energy_adapted'!Q9*100))</f>
      </c>
      <c r="R9" s="27"/>
      <c r="S9" s="27"/>
      <c r="T9" s="27"/>
    </row>
    <row r="10" spans="1:20" ht="14.25">
      <c r="A10" s="60"/>
      <c r="B10" s="61" t="s">
        <v>6</v>
      </c>
      <c r="C10" s="98">
        <f>IF('[1]Total_Energy_adapted'!C10=0,"",IF('[1]A.3.3.'!C10="","",+'[1]A.3.3._adapted'!C10/'[1]Total_Energy_adapted'!C10*100))</f>
      </c>
      <c r="D10" s="98">
        <f>IF('[1]Total_Energy_adapted'!D10=0,"",IF('[1]A.3.3.'!D10="","",+'[1]A.3.3._adapted'!D10/'[1]Total_Energy_adapted'!D10*100))</f>
      </c>
      <c r="E10" s="98">
        <f>IF('[1]Total_Energy_adapted'!E10=0,"",IF('[1]A.3.3.'!E10="","",+'[1]A.3.3._adapted'!E10/'[1]Total_Energy_adapted'!E10*100))</f>
      </c>
      <c r="F10" s="98">
        <f>IF('[1]Total_Energy_adapted'!F10=0,"",IF('[1]A.3.3.'!F10="","",+'[1]A.3.3._adapted'!F10/'[1]Total_Energy_adapted'!F10*100))</f>
      </c>
      <c r="G10" s="98">
        <f>IF('[1]Total_Energy_adapted'!G10=0,"",IF('[1]A.3.3.'!G10="","",+'[1]A.3.3._adapted'!G10/'[1]Total_Energy_adapted'!G10*100))</f>
      </c>
      <c r="H10" s="98">
        <f>IF('[1]Total_Energy_adapted'!H10=0,"",IF('[1]A.3.3.'!H10="","",+'[1]A.3.3._adapted'!H10/'[1]Total_Energy_adapted'!H10*100))</f>
      </c>
      <c r="I10" s="98">
        <f>IF('[1]Total_Energy_adapted'!I10=0,"",IF('[1]A.3.3.'!I10="","",+'[1]A.3.3._adapted'!I10/'[1]Total_Energy_adapted'!I10*100))</f>
      </c>
      <c r="J10" s="98">
        <f>IF('[1]Total_Energy_adapted'!J10=0,"",IF('[1]A.3.3.'!J10="","",+'[1]A.3.3._adapted'!J10/'[1]Total_Energy_adapted'!J10*100))</f>
      </c>
      <c r="K10" s="98">
        <f>IF('[1]Total_Energy_adapted'!K10=0,"",IF('[1]A.3.3.'!K10="","",+'[1]A.3.3._adapted'!K10/'[1]Total_Energy_adapted'!K10*100))</f>
      </c>
      <c r="L10" s="99">
        <f>IF('[1]Total_Energy_adapted'!L10=0,"",IF('[1]A.3.3.'!L10="","",+'[1]A.3.3._adapted'!L10/'[1]Total_Energy_adapted'!L10*100))</f>
      </c>
      <c r="M10" s="99">
        <f>IF('[1]Total_Energy_adapted'!M10=0,"",IF('[1]A.3.3.'!M10="","",+'[1]A.3.3._adapted'!M10/'[1]Total_Energy_adapted'!M10*100))</f>
      </c>
      <c r="N10" s="99">
        <f>IF('[1]Total_Energy_adapted'!N10=0,"",IF('[1]A.3.3.'!N10="","",+'[1]A.3.3._adapted'!N10/'[1]Total_Energy_adapted'!N10*100))</f>
      </c>
      <c r="O10" s="99">
        <f>IF('[1]Total_Energy_adapted'!O10=0,"",IF('[1]A.3.3.'!O10="","",+'[1]A.3.3._adapted'!O10/'[1]Total_Energy_adapted'!O10*100))</f>
      </c>
      <c r="P10" s="99">
        <f>IF('[1]Total_Energy_adapted'!P10=0,"",IF('[1]A.3.3.'!P10="","",+'[1]A.3.3._adapted'!P10/'[1]Total_Energy_adapted'!P10*100))</f>
      </c>
      <c r="Q10" s="100">
        <f>IF('[1]Total_Energy_adapted'!Q10=0,"",IF('[1]A.3.3.'!Q10="","",+'[1]A.3.3._adapted'!Q10/'[1]Total_Energy_adapted'!Q10*100))</f>
      </c>
      <c r="R10" s="27"/>
      <c r="S10" s="27"/>
      <c r="T10" s="27"/>
    </row>
    <row r="11" spans="1:20" ht="14.25">
      <c r="A11" s="69"/>
      <c r="B11" s="70" t="s">
        <v>7</v>
      </c>
      <c r="C11" s="102">
        <f>IF('[1]Total_Energy_adapted'!C11=0,"",IF('[1]A.3.3.'!C11="","",+'[1]A.3.3._adapted'!C11/'[1]Total_Energy_adapted'!C11*100))</f>
      </c>
      <c r="D11" s="102">
        <f>IF('[1]Total_Energy_adapted'!D11=0,"",IF('[1]A.3.3.'!D11="","",+'[1]A.3.3._adapted'!D11/'[1]Total_Energy_adapted'!D11*100))</f>
      </c>
      <c r="E11" s="102">
        <f>IF('[1]Total_Energy_adapted'!E11=0,"",IF('[1]A.3.3.'!E11="","",+'[1]A.3.3._adapted'!E11/'[1]Total_Energy_adapted'!E11*100))</f>
      </c>
      <c r="F11" s="102">
        <f>IF('[1]Total_Energy_adapted'!F11=0,"",IF('[1]A.3.3.'!F11="","",+'[1]A.3.3._adapted'!F11/'[1]Total_Energy_adapted'!F11*100))</f>
      </c>
      <c r="G11" s="102">
        <f>IF('[1]Total_Energy_adapted'!G11=0,"",IF('[1]A.3.3.'!G11="","",+'[1]A.3.3._adapted'!G11/'[1]Total_Energy_adapted'!G11*100))</f>
      </c>
      <c r="H11" s="102">
        <f>IF('[1]Total_Energy_adapted'!H11=0,"",IF('[1]A.3.3.'!H11="","",+'[1]A.3.3._adapted'!H11/'[1]Total_Energy_adapted'!H11*100))</f>
      </c>
      <c r="I11" s="102">
        <f>IF('[1]Total_Energy_adapted'!I11=0,"",IF('[1]A.3.3.'!I11="","",+'[1]A.3.3._adapted'!I11/'[1]Total_Energy_adapted'!I11*100))</f>
      </c>
      <c r="J11" s="102">
        <f>IF('[1]Total_Energy_adapted'!J11=0,"",IF('[1]A.3.3.'!J11="","",+'[1]A.3.3._adapted'!J11/'[1]Total_Energy_adapted'!J11*100))</f>
      </c>
      <c r="K11" s="102">
        <f>IF('[1]Total_Energy_adapted'!K11=0,"",IF('[1]A.3.3.'!K11="","",+'[1]A.3.3._adapted'!K11/'[1]Total_Energy_adapted'!K11*100))</f>
      </c>
      <c r="L11" s="103">
        <f>IF('[1]Total_Energy_adapted'!L11=0,"",IF('[1]A.3.3.'!L11="","",+'[1]A.3.3._adapted'!L11/'[1]Total_Energy_adapted'!L11*100))</f>
        <v>2.788850327054736</v>
      </c>
      <c r="M11" s="103">
        <f>IF('[1]Total_Energy_adapted'!M11=0,"",IF('[1]A.3.3.'!M11="","",+'[1]A.3.3._adapted'!M11/'[1]Total_Energy_adapted'!M11*100))</f>
        <v>2.7573518763621334</v>
      </c>
      <c r="N11" s="103">
        <f>IF('[1]Total_Energy_adapted'!N11=0,"",IF('[1]A.3.3.'!N11="","",+'[1]A.3.3._adapted'!N11/'[1]Total_Energy_adapted'!N11*100))</f>
        <v>2.840231893811763</v>
      </c>
      <c r="O11" s="103">
        <f>IF('[1]Total_Energy_adapted'!O11=0,"",IF('[1]A.3.3.'!O11="","",+'[1]A.3.3._adapted'!O11/'[1]Total_Energy_adapted'!O11*100))</f>
        <v>2.818410335321977</v>
      </c>
      <c r="P11" s="103">
        <f>IF('[1]Total_Energy_adapted'!P11=0,"",IF('[1]A.3.3.'!P11="","",+'[1]A.3.3._adapted'!P11/'[1]Total_Energy_adapted'!P11*100))</f>
        <v>2.89324115065226</v>
      </c>
      <c r="Q11" s="104">
        <f>IF('[1]Total_Energy_adapted'!Q11=0,"",IF('[1]A.3.3.'!Q11="","",+'[1]A.3.3._adapted'!Q11/'[1]Total_Energy_adapted'!Q11*100))</f>
        <v>2.8724491532457144</v>
      </c>
      <c r="R11" s="27"/>
      <c r="S11" s="27"/>
      <c r="T11" s="27"/>
    </row>
    <row r="12" spans="1:20" ht="16.5">
      <c r="A12" s="60">
        <v>1</v>
      </c>
      <c r="B12" s="43" t="s">
        <v>77</v>
      </c>
      <c r="C12" s="105">
        <f>IF('[1]Total_Energy_adapted'!C12=0,"",IF('[1]A.3.3.'!C12="","",+'[1]A.3.3._adapted'!C12/'[1]Total_Energy_adapted'!C12*100))</f>
      </c>
      <c r="D12" s="98">
        <f>IF('[1]Total_Energy_adapted'!D12=0,"",IF('[1]A.3.3.'!D12="","",+'[1]A.3.3._adapted'!D12/'[1]Total_Energy_adapted'!D12*100))</f>
      </c>
      <c r="E12" s="98">
        <f>IF('[1]Total_Energy_adapted'!E12=0,"",IF('[1]A.3.3.'!E12="","",+'[1]A.3.3._adapted'!E12/'[1]Total_Energy_adapted'!E12*100))</f>
      </c>
      <c r="F12" s="98">
        <f>IF('[1]Total_Energy_adapted'!F12=0,"",IF('[1]A.3.3.'!F12="","",+'[1]A.3.3._adapted'!F12/'[1]Total_Energy_adapted'!F12*100))</f>
      </c>
      <c r="G12" s="98">
        <f>IF('[1]Total_Energy_adapted'!G12=0,"",IF('[1]A.3.3.'!G12="","",+'[1]A.3.3._adapted'!G12/'[1]Total_Energy_adapted'!G12*100))</f>
      </c>
      <c r="H12" s="105">
        <f>IF('[1]Total_Energy_adapted'!H12=0,"",IF('[1]A.3.3.'!H12="","",+'[1]A.3.3._adapted'!H12/'[1]Total_Energy_adapted'!H12*100))</f>
      </c>
      <c r="I12" s="98">
        <f>IF('[1]Total_Energy_adapted'!I12=0,"",IF('[1]A.3.3.'!I12="","",+'[1]A.3.3._adapted'!I12/'[1]Total_Energy_adapted'!I12*100))</f>
      </c>
      <c r="J12" s="98">
        <f>IF('[1]Total_Energy_adapted'!J12=0,"",IF('[1]A.3.3.'!J12="","",+'[1]A.3.3._adapted'!J12/'[1]Total_Energy_adapted'!J12*100))</f>
      </c>
      <c r="K12" s="98">
        <f>IF('[1]Total_Energy_adapted'!K12=0,"",IF('[1]A.3.3.'!K12="","",+'[1]A.3.3._adapted'!K12/'[1]Total_Energy_adapted'!K12*100))</f>
      </c>
      <c r="L12" s="99">
        <f>IF('[1]Total_Energy_adapted'!L12=0,"",IF('[1]A.3.3.'!L12="","",+'[1]A.3.3._adapted'!L12/'[1]Total_Energy_adapted'!L12*100))</f>
        <v>0.69641171804535</v>
      </c>
      <c r="M12" s="106">
        <f>IF('[1]Total_Energy_adapted'!M12=0,"",IF('[1]A.3.3.'!M12="","",+'[1]A.3.3._adapted'!M12/'[1]Total_Energy_adapted'!M12*100))</f>
        <v>0.6961144232675885</v>
      </c>
      <c r="N12" s="99">
        <f>IF('[1]Total_Energy_adapted'!N12=0,"",IF('[1]A.3.3.'!N12="","",+'[1]A.3.3._adapted'!N12/'[1]Total_Energy_adapted'!N12*100))</f>
        <v>0.657484888503068</v>
      </c>
      <c r="O12" s="99">
        <f>IF('[1]Total_Energy_adapted'!O12=0,"",IF('[1]A.3.3.'!O12="","",+'[1]A.3.3._adapted'!O12/'[1]Total_Energy_adapted'!O12*100))</f>
        <v>0.6246374403120539</v>
      </c>
      <c r="P12" s="99">
        <f>IF('[1]Total_Energy_adapted'!P12=0,"",IF('[1]A.3.3.'!P12="","",+'[1]A.3.3._adapted'!P12/'[1]Total_Energy_adapted'!P12*100))</f>
        <v>0.4931340858054069</v>
      </c>
      <c r="Q12" s="100">
        <f>IF('[1]Total_Energy_adapted'!Q12=0,"",IF('[1]A.3.3.'!Q12="","",+'[1]A.3.3._adapted'!Q12/'[1]Total_Energy_adapted'!Q12*100))</f>
        <v>0.4540411441031147</v>
      </c>
      <c r="R12" s="27"/>
      <c r="S12" s="27"/>
      <c r="T12" s="27"/>
    </row>
    <row r="13" spans="1:20" ht="14.25">
      <c r="A13" s="60">
        <f>+A12+1</f>
        <v>2</v>
      </c>
      <c r="B13" s="61" t="s">
        <v>52</v>
      </c>
      <c r="C13" s="105">
        <f>IF('[1]Total_Energy_adapted'!C13=0,"",IF('[1]A.3.3.'!C13="","",+'[1]A.3.3._adapted'!C13/'[1]Total_Energy_adapted'!C13*100))</f>
      </c>
      <c r="D13" s="98">
        <f>IF('[1]Total_Energy_adapted'!D13=0,"",IF('[1]A.3.3.'!D13="","",+'[1]A.3.3._adapted'!D13/'[1]Total_Energy_adapted'!D13*100))</f>
      </c>
      <c r="E13" s="98">
        <f>IF('[1]Total_Energy_adapted'!E13=0,"",IF('[1]A.3.3.'!E13="","",+'[1]A.3.3._adapted'!E13/'[1]Total_Energy_adapted'!E13*100))</f>
      </c>
      <c r="F13" s="98">
        <f>IF('[1]Total_Energy_adapted'!F13=0,"",IF('[1]A.3.3.'!F13="","",+'[1]A.3.3._adapted'!F13/'[1]Total_Energy_adapted'!F13*100))</f>
      </c>
      <c r="G13" s="98">
        <f>IF('[1]Total_Energy_adapted'!G13=0,"",IF('[1]A.3.3.'!G13="","",+'[1]A.3.3._adapted'!G13/'[1]Total_Energy_adapted'!G13*100))</f>
      </c>
      <c r="H13" s="105">
        <f>IF('[1]Total_Energy_adapted'!H13=0,"",IF('[1]A.3.3.'!H13="","",+'[1]A.3.3._adapted'!H13/'[1]Total_Energy_adapted'!H13*100))</f>
      </c>
      <c r="I13" s="98">
        <f>IF('[1]Total_Energy_adapted'!I13=0,"",IF('[1]A.3.3.'!I13="","",+'[1]A.3.3._adapted'!I13/'[1]Total_Energy_adapted'!I13*100))</f>
      </c>
      <c r="J13" s="98">
        <f>IF('[1]Total_Energy_adapted'!J13=0,"",IF('[1]A.3.3.'!J13="","",+'[1]A.3.3._adapted'!J13/'[1]Total_Energy_adapted'!J13*100))</f>
      </c>
      <c r="K13" s="98">
        <f>IF('[1]Total_Energy_adapted'!K13=0,"",IF('[1]A.3.3.'!K13="","",+'[1]A.3.3._adapted'!K13/'[1]Total_Energy_adapted'!K13*100))</f>
      </c>
      <c r="L13" s="99">
        <f>IF('[1]Total_Energy_adapted'!L13=0,"",IF('[1]A.3.3.'!L13="","",+'[1]A.3.3._adapted'!L13/'[1]Total_Energy_adapted'!L13*100))</f>
        <v>3.589524509960911</v>
      </c>
      <c r="M13" s="106">
        <f>IF('[1]Total_Energy_adapted'!M13=0,"",IF('[1]A.3.3.'!M13="","",+'[1]A.3.3._adapted'!M13/'[1]Total_Energy_adapted'!M13*100))</f>
        <v>3.7240995492319753</v>
      </c>
      <c r="N13" s="99">
        <f>IF('[1]Total_Energy_adapted'!N13=0,"",IF('[1]A.3.3.'!N13="","",+'[1]A.3.3._adapted'!N13/'[1]Total_Energy_adapted'!N13*100))</f>
        <v>3.754094491955288</v>
      </c>
      <c r="O13" s="99">
        <f>IF('[1]Total_Energy_adapted'!O13=0,"",IF('[1]A.3.3.'!O13="","",+'[1]A.3.3._adapted'!O13/'[1]Total_Energy_adapted'!O13*100))</f>
        <v>3.898034002727763</v>
      </c>
      <c r="P13" s="99">
        <f>IF('[1]Total_Energy_adapted'!P13=0,"",IF('[1]A.3.3.'!P13="","",+'[1]A.3.3._adapted'!P13/'[1]Total_Energy_adapted'!P13*100))</f>
        <v>3.8039946499199213</v>
      </c>
      <c r="Q13" s="100">
        <f>IF('[1]Total_Energy_adapted'!Q13=0,"",IF('[1]A.3.3.'!Q13="","",+'[1]A.3.3._adapted'!Q13/'[1]Total_Energy_adapted'!Q13*100))</f>
        <v>3.7864445114608314</v>
      </c>
      <c r="R13" s="27"/>
      <c r="S13" s="27"/>
      <c r="T13" s="27"/>
    </row>
    <row r="14" spans="1:20" ht="14.25">
      <c r="A14" s="60">
        <f aca="true" t="shared" si="1" ref="A14:A26">+A13+1</f>
        <v>3</v>
      </c>
      <c r="B14" s="61" t="s">
        <v>10</v>
      </c>
      <c r="C14" s="105">
        <f>IF('[1]Total_Energy_adapted'!C14=0,"",IF('[1]A.3.3.'!C14="","",+'[1]A.3.3._adapted'!C14/'[1]Total_Energy_adapted'!C14*100))</f>
      </c>
      <c r="D14" s="98">
        <f>IF('[1]Total_Energy_adapted'!D14=0,"",IF('[1]A.3.3.'!D14="","",+'[1]A.3.3._adapted'!D14/'[1]Total_Energy_adapted'!D14*100))</f>
      </c>
      <c r="E14" s="98">
        <f>IF('[1]Total_Energy_adapted'!E14=0,"",IF('[1]A.3.3.'!E14="","",+'[1]A.3.3._adapted'!E14/'[1]Total_Energy_adapted'!E14*100))</f>
      </c>
      <c r="F14" s="98">
        <f>IF('[1]Total_Energy_adapted'!F14=0,"",IF('[1]A.3.3.'!F14="","",+'[1]A.3.3._adapted'!F14/'[1]Total_Energy_adapted'!F14*100))</f>
      </c>
      <c r="G14" s="98">
        <f>IF('[1]Total_Energy_adapted'!G14=0,"",IF('[1]A.3.3.'!G14="","",+'[1]A.3.3._adapted'!G14/'[1]Total_Energy_adapted'!G14*100))</f>
      </c>
      <c r="H14" s="105">
        <f>IF('[1]Total_Energy_adapted'!H14=0,"",IF('[1]A.3.3.'!H14="","",+'[1]A.3.3._adapted'!H14/'[1]Total_Energy_adapted'!H14*100))</f>
      </c>
      <c r="I14" s="98">
        <f>IF('[1]Total_Energy_adapted'!I14=0,"",IF('[1]A.3.3.'!I14="","",+'[1]A.3.3._adapted'!I14/'[1]Total_Energy_adapted'!I14*100))</f>
      </c>
      <c r="J14" s="98">
        <f>IF('[1]Total_Energy_adapted'!J14=0,"",IF('[1]A.3.3.'!J14="","",+'[1]A.3.3._adapted'!J14/'[1]Total_Energy_adapted'!J14*100))</f>
      </c>
      <c r="K14" s="98">
        <f>IF('[1]Total_Energy_adapted'!K14=0,"",IF('[1]A.3.3.'!K14="","",+'[1]A.3.3._adapted'!K14/'[1]Total_Energy_adapted'!K14*100))</f>
      </c>
      <c r="L14" s="99">
        <f>IF('[1]Total_Energy_adapted'!L14=0,"",IF('[1]A.3.3.'!L14="","",+'[1]A.3.3._adapted'!L14/'[1]Total_Energy_adapted'!L14*100))</f>
        <v>3.911402518933031</v>
      </c>
      <c r="M14" s="106">
        <f>IF('[1]Total_Energy_adapted'!M14=0,"",IF('[1]A.3.3.'!M14="","",+'[1]A.3.3._adapted'!M14/'[1]Total_Energy_adapted'!M14*100))</f>
        <v>3.885258610604187</v>
      </c>
      <c r="N14" s="99">
        <f>IF('[1]Total_Energy_adapted'!N14=0,"",IF('[1]A.3.3.'!N14="","",+'[1]A.3.3._adapted'!N14/'[1]Total_Energy_adapted'!N14*100))</f>
        <v>4.437563137441087</v>
      </c>
      <c r="O14" s="99">
        <f>IF('[1]Total_Energy_adapted'!O14=0,"",IF('[1]A.3.3.'!O14="","",+'[1]A.3.3._adapted'!O14/'[1]Total_Energy_adapted'!O14*100))</f>
        <v>4.0519827182698425</v>
      </c>
      <c r="P14" s="99">
        <f>IF('[1]Total_Energy_adapted'!P14=0,"",IF('[1]A.3.3.'!P14="","",+'[1]A.3.3._adapted'!P14/'[1]Total_Energy_adapted'!P14*100))</f>
        <v>3.98450366785253</v>
      </c>
      <c r="Q14" s="100">
        <f>IF('[1]Total_Energy_adapted'!Q14=0,"",IF('[1]A.3.3.'!Q14="","",+'[1]A.3.3._adapted'!Q14/'[1]Total_Energy_adapted'!Q14*100))</f>
        <v>3.7152308113098393</v>
      </c>
      <c r="R14" s="27"/>
      <c r="S14" s="27"/>
      <c r="T14" s="27"/>
    </row>
    <row r="15" spans="1:20" ht="16.5">
      <c r="A15" s="60">
        <f t="shared" si="1"/>
        <v>4</v>
      </c>
      <c r="B15" s="43" t="s">
        <v>78</v>
      </c>
      <c r="C15" s="105">
        <f>IF('[1]Total_Energy_adapted'!C15=0,"",IF('[1]A.3.3.'!C15="","",+'[1]A.3.3._adapted'!C15/'[1]Total_Energy_adapted'!C15*100))</f>
      </c>
      <c r="D15" s="98">
        <f>IF('[1]Total_Energy_adapted'!D15=0,"",IF('[1]A.3.3.'!D15="","",+'[1]A.3.3._adapted'!D15/'[1]Total_Energy_adapted'!D15*100))</f>
      </c>
      <c r="E15" s="98">
        <f>IF('[1]Total_Energy_adapted'!E15=0,"",IF('[1]A.3.3.'!E15="","",+'[1]A.3.3._adapted'!E15/'[1]Total_Energy_adapted'!E15*100))</f>
      </c>
      <c r="F15" s="98">
        <f>IF('[1]Total_Energy_adapted'!F15=0,"",IF('[1]A.3.3.'!F15="","",+'[1]A.3.3._adapted'!F15/'[1]Total_Energy_adapted'!F15*100))</f>
      </c>
      <c r="G15" s="107"/>
      <c r="H15" s="105">
        <f>IF('[1]Total_Energy_adapted'!H15=0,"",IF('[1]A.3.3.'!H15="","",+'[1]A.3.3._adapted'!H15/'[1]Total_Energy_adapted'!H15*100))</f>
      </c>
      <c r="I15" s="98">
        <f>IF('[1]Total_Energy_adapted'!I15=0,"",IF('[1]A.3.3.'!I15="","",+'[1]A.3.3._adapted'!I15/'[1]Total_Energy_adapted'!I15*100))</f>
      </c>
      <c r="J15" s="98">
        <f>IF('[1]Total_Energy_adapted'!J15=0,"",IF('[1]A.3.3.'!J15="","",+'[1]A.3.3._adapted'!J15/'[1]Total_Energy_adapted'!J15*100))</f>
      </c>
      <c r="K15" s="98">
        <f>IF('[1]Total_Energy_adapted'!K15=0,"",IF('[1]A.3.3.'!K15="","",+'[1]A.3.3._adapted'!K15/'[1]Total_Energy_adapted'!K15*100))</f>
      </c>
      <c r="L15" s="99">
        <f>IF('[1]Total_Energy_adapted'!L15=0,"",IF('[1]A.3.3.'!L15="","",+'[1]A.3.3._adapted'!L15/'[1]Total_Energy_adapted'!L15*100))</f>
        <v>0.8226006115171219</v>
      </c>
      <c r="M15" s="106">
        <f>IF('[1]Total_Energy_adapted'!M15=0,"",IF('[1]A.3.3.'!M15="","",+'[1]A.3.3._adapted'!M15/'[1]Total_Energy_adapted'!M15*100))</f>
        <v>0.829121800982437</v>
      </c>
      <c r="N15" s="99">
        <f>IF('[1]Total_Energy_adapted'!N15=0,"",IF('[1]A.3.3.'!N15="","",+'[1]A.3.3._adapted'!N15/'[1]Total_Energy_adapted'!N15*100))</f>
        <v>0.8398073623072768</v>
      </c>
      <c r="O15" s="99">
        <f>IF('[1]Total_Energy_adapted'!O15=0,"",IF('[1]A.3.3.'!O15="","",+'[1]A.3.3._adapted'!O15/'[1]Total_Energy_adapted'!O15*100))</f>
        <v>0.8603243063994976</v>
      </c>
      <c r="P15" s="99">
        <f>IF('[1]Total_Energy_adapted'!P15=0,"",IF('[1]A.3.3.'!P15="","",+'[1]A.3.3._adapted'!P15/'[1]Total_Energy_adapted'!P15*100))</f>
        <v>0.8751191575735257</v>
      </c>
      <c r="Q15" s="100">
        <f>IF('[1]Total_Energy_adapted'!Q15=0,"",IF('[1]A.3.3.'!Q15="","",+'[1]A.3.3._adapted'!Q15/'[1]Total_Energy_adapted'!Q15*100))</f>
        <v>0.884467552400515</v>
      </c>
      <c r="R15" s="27"/>
      <c r="S15" s="27"/>
      <c r="T15" s="27"/>
    </row>
    <row r="16" spans="1:20" ht="14.25">
      <c r="A16" s="60">
        <f t="shared" si="1"/>
        <v>5</v>
      </c>
      <c r="B16" s="61" t="s">
        <v>12</v>
      </c>
      <c r="C16" s="105">
        <f>IF('[1]Total_Energy_adapted'!C16=0,"",IF('[1]A.3.3.'!C16="","",+'[1]A.3.3._adapted'!C16/'[1]Total_Energy_adapted'!C16*100))</f>
      </c>
      <c r="D16" s="98">
        <f>IF('[1]Total_Energy_adapted'!D16=0,"",IF('[1]A.3.3.'!D16="","",+'[1]A.3.3._adapted'!D16/'[1]Total_Energy_adapted'!D16*100))</f>
      </c>
      <c r="E16" s="98">
        <f>IF('[1]Total_Energy_adapted'!E16=0,"",IF('[1]A.3.3.'!E16="","",+'[1]A.3.3._adapted'!E16/'[1]Total_Energy_adapted'!E16*100))</f>
      </c>
      <c r="F16" s="98">
        <f>IF('[1]Total_Energy_adapted'!F16=0,"",IF('[1]A.3.3.'!F16="","",+'[1]A.3.3._adapted'!F16/'[1]Total_Energy_adapted'!F16*100))</f>
      </c>
      <c r="G16" s="107"/>
      <c r="H16" s="105">
        <f>IF('[1]Total_Energy_adapted'!H16=0,"",IF('[1]A.3.3.'!H16="","",+'[1]A.3.3._adapted'!H16/'[1]Total_Energy_adapted'!H16*100))</f>
      </c>
      <c r="I16" s="98">
        <f>IF('[1]Total_Energy_adapted'!I16=0,"",IF('[1]A.3.3.'!I16="","",+'[1]A.3.3._adapted'!I16/'[1]Total_Energy_adapted'!I16*100))</f>
      </c>
      <c r="J16" s="98">
        <f>IF('[1]Total_Energy_adapted'!J16=0,"",IF('[1]A.3.3.'!J16="","",+'[1]A.3.3._adapted'!J16/'[1]Total_Energy_adapted'!J16*100))</f>
      </c>
      <c r="K16" s="98">
        <f>IF('[1]Total_Energy_adapted'!K16=0,"",IF('[1]A.3.3.'!K16="","",+'[1]A.3.3._adapted'!K16/'[1]Total_Energy_adapted'!K16*100))</f>
      </c>
      <c r="L16" s="99">
        <f>IF('[1]Total_Energy_adapted'!L16=0,"",IF('[1]A.3.3.'!L16="","",+'[1]A.3.3._adapted'!L16/'[1]Total_Energy_adapted'!L16*100))</f>
        <v>6.336311210474829</v>
      </c>
      <c r="M16" s="106">
        <f>IF('[1]Total_Energy_adapted'!M16=0,"",IF('[1]A.3.3.'!M16="","",+'[1]A.3.3._adapted'!M16/'[1]Total_Energy_adapted'!M16*100))</f>
        <v>6.31370527012692</v>
      </c>
      <c r="N16" s="99">
        <f>IF('[1]Total_Energy_adapted'!N16=0,"",IF('[1]A.3.3.'!N16="","",+'[1]A.3.3._adapted'!N16/'[1]Total_Energy_adapted'!N16*100))</f>
        <v>6.242468390201123</v>
      </c>
      <c r="O16" s="99">
        <f>IF('[1]Total_Energy_adapted'!O16=0,"",IF('[1]A.3.3.'!O16="","",+'[1]A.3.3._adapted'!O16/'[1]Total_Energy_adapted'!O16*100))</f>
        <v>6.09159461810904</v>
      </c>
      <c r="P16" s="99">
        <f>IF('[1]Total_Energy_adapted'!P16=0,"",IF('[1]A.3.3.'!P16="","",+'[1]A.3.3._adapted'!P16/'[1]Total_Energy_adapted'!P16*100))</f>
        <v>6.165539310627534</v>
      </c>
      <c r="Q16" s="100">
        <f>IF('[1]Total_Energy_adapted'!Q16=0,"",IF('[1]A.3.3.'!Q16="","",+'[1]A.3.3._adapted'!Q16/'[1]Total_Energy_adapted'!Q16*100))</f>
        <v>5.928525684615746</v>
      </c>
      <c r="R16" s="27"/>
      <c r="S16" s="27"/>
      <c r="T16" s="27"/>
    </row>
    <row r="17" spans="1:20" ht="14.25">
      <c r="A17" s="60">
        <f t="shared" si="1"/>
        <v>6</v>
      </c>
      <c r="B17" s="61" t="s">
        <v>13</v>
      </c>
      <c r="C17" s="105">
        <f>IF('[1]Total_Energy_adapted'!C17=0,"",IF('[1]A.3.3.'!C17="","",+'[1]A.3.3._adapted'!C17/'[1]Total_Energy_adapted'!C17*100))</f>
      </c>
      <c r="D17" s="98">
        <f>IF('[1]Total_Energy_adapted'!D17=0,"",IF('[1]A.3.3.'!D17="","",+'[1]A.3.3._adapted'!D17/'[1]Total_Energy_adapted'!D17*100))</f>
      </c>
      <c r="E17" s="98">
        <f>IF('[1]Total_Energy_adapted'!E17=0,"",IF('[1]A.3.3.'!E17="","",+'[1]A.3.3._adapted'!E17/'[1]Total_Energy_adapted'!E17*100))</f>
      </c>
      <c r="F17" s="98">
        <f>IF('[1]Total_Energy_adapted'!F17=0,"",IF('[1]A.3.3.'!F17="","",+'[1]A.3.3._adapted'!F17/'[1]Total_Energy_adapted'!F17*100))</f>
      </c>
      <c r="G17" s="98">
        <f>IF('[1]Total_Energy_adapted'!G17=0,"",IF('[1]A.3.3.'!G17="","",+'[1]A.3.3._adapted'!G17/'[1]Total_Energy_adapted'!G17*100))</f>
      </c>
      <c r="H17" s="105">
        <f>IF('[1]Total_Energy_adapted'!H17=0,"",IF('[1]A.3.3.'!H17="","",+'[1]A.3.3._adapted'!H17/'[1]Total_Energy_adapted'!H17*100))</f>
      </c>
      <c r="I17" s="98">
        <f>IF('[1]Total_Energy_adapted'!I17=0,"",IF('[1]A.3.3.'!I17="","",+'[1]A.3.3._adapted'!I17/'[1]Total_Energy_adapted'!I17*100))</f>
      </c>
      <c r="J17" s="98">
        <f>IF('[1]Total_Energy_adapted'!J17=0,"",IF('[1]A.3.3.'!J17="","",+'[1]A.3.3._adapted'!J17/'[1]Total_Energy_adapted'!J17*100))</f>
      </c>
      <c r="K17" s="98">
        <f>IF('[1]Total_Energy_adapted'!K17=0,"",IF('[1]A.3.3.'!K17="","",+'[1]A.3.3._adapted'!K17/'[1]Total_Energy_adapted'!K17*100))</f>
      </c>
      <c r="L17" s="99">
        <f>IF('[1]Total_Energy_adapted'!L17=0,"",IF('[1]A.3.3.'!L17="","",+'[1]A.3.3._adapted'!L17/'[1]Total_Energy_adapted'!L17*100))</f>
        <v>0.8480484025280992</v>
      </c>
      <c r="M17" s="106">
        <f>IF('[1]Total_Energy_adapted'!M17=0,"",IF('[1]A.3.3.'!M17="","",+'[1]A.3.3._adapted'!M17/'[1]Total_Energy_adapted'!M17*100))</f>
        <v>1.0061715539134064</v>
      </c>
      <c r="N17" s="99">
        <f>IF('[1]Total_Energy_adapted'!N17=0,"",IF('[1]A.3.3.'!N17="","",+'[1]A.3.3._adapted'!N17/'[1]Total_Energy_adapted'!N17*100))</f>
        <v>1.0036038421275697</v>
      </c>
      <c r="O17" s="99">
        <f>IF('[1]Total_Energy_adapted'!O17=0,"",IF('[1]A.3.3.'!O17="","",+'[1]A.3.3._adapted'!O17/'[1]Total_Energy_adapted'!O17*100))</f>
        <v>0.8610132069676901</v>
      </c>
      <c r="P17" s="99">
        <f>IF('[1]Total_Energy_adapted'!P17=0,"",IF('[1]A.3.3.'!P17="","",+'[1]A.3.3._adapted'!P17/'[1]Total_Energy_adapted'!P17*100))</f>
        <v>0.8347340810925122</v>
      </c>
      <c r="Q17" s="100">
        <f>IF('[1]Total_Energy_adapted'!Q17=0,"",IF('[1]A.3.3.'!Q17="","",+'[1]A.3.3._adapted'!Q17/'[1]Total_Energy_adapted'!Q17*100))</f>
        <v>1.428358257540908</v>
      </c>
      <c r="R17" s="27"/>
      <c r="S17" s="27"/>
      <c r="T17" s="27"/>
    </row>
    <row r="18" spans="1:20" ht="14.25">
      <c r="A18" s="60">
        <f t="shared" si="1"/>
        <v>7</v>
      </c>
      <c r="B18" s="61" t="s">
        <v>14</v>
      </c>
      <c r="C18" s="105">
        <f>IF('[1]Total_Energy_adapted'!C18=0,"",IF('[1]A.3.3.'!C18="","",+'[1]A.3.3._adapted'!C18/'[1]Total_Energy_adapted'!C18*100))</f>
      </c>
      <c r="D18" s="98">
        <f>IF('[1]Total_Energy_adapted'!D18=0,"",IF('[1]A.3.3.'!D18="","",+'[1]A.3.3._adapted'!D18/'[1]Total_Energy_adapted'!D18*100))</f>
      </c>
      <c r="E18" s="98">
        <f>IF('[1]Total_Energy_adapted'!E18=0,"",IF('[1]A.3.3.'!E18="","",+'[1]A.3.3._adapted'!E18/'[1]Total_Energy_adapted'!E18*100))</f>
      </c>
      <c r="F18" s="98">
        <f>IF('[1]Total_Energy_adapted'!F18=0,"",IF('[1]A.3.3.'!F18="","",+'[1]A.3.3._adapted'!F18/'[1]Total_Energy_adapted'!F18*100))</f>
      </c>
      <c r="G18" s="98">
        <f>IF('[1]Total_Energy_adapted'!G18=0,"",IF('[1]A.3.3.'!G18="","",+'[1]A.3.3._adapted'!G18/'[1]Total_Energy_adapted'!G18*100))</f>
      </c>
      <c r="H18" s="105">
        <f>IF('[1]Total_Energy_adapted'!H18=0,"",IF('[1]A.3.3.'!H18="","",+'[1]A.3.3._adapted'!H18/'[1]Total_Energy_adapted'!H18*100))</f>
      </c>
      <c r="I18" s="98">
        <f>IF('[1]Total_Energy_adapted'!I18=0,"",IF('[1]A.3.3.'!I18="","",+'[1]A.3.3._adapted'!I18/'[1]Total_Energy_adapted'!I18*100))</f>
      </c>
      <c r="J18" s="98">
        <f>IF('[1]Total_Energy_adapted'!J18=0,"",IF('[1]A.3.3.'!J18="","",+'[1]A.3.3._adapted'!J18/'[1]Total_Energy_adapted'!J18*100))</f>
      </c>
      <c r="K18" s="98">
        <f>IF('[1]Total_Energy_adapted'!K18=0,"",IF('[1]A.3.3.'!K18="","",+'[1]A.3.3._adapted'!K18/'[1]Total_Energy_adapted'!K18*100))</f>
      </c>
      <c r="L18" s="99">
        <f>IF('[1]Total_Energy_adapted'!L18=0,"",IF('[1]A.3.3.'!L18="","",+'[1]A.3.3._adapted'!L18/'[1]Total_Energy_adapted'!L18*100))</f>
        <v>2.0303415873073454</v>
      </c>
      <c r="M18" s="106">
        <f>IF('[1]Total_Energy_adapted'!M18=0,"",IF('[1]A.3.3.'!M18="","",+'[1]A.3.3._adapted'!M18/'[1]Total_Energy_adapted'!M18*100))</f>
        <v>2.0177653449729354</v>
      </c>
      <c r="N18" s="99">
        <f>IF('[1]Total_Energy_adapted'!N18=0,"",IF('[1]A.3.3.'!N18="","",+'[1]A.3.3._adapted'!N18/'[1]Total_Energy_adapted'!N18*100))</f>
        <v>1.9649936555163228</v>
      </c>
      <c r="O18" s="99">
        <f>IF('[1]Total_Energy_adapted'!O18=0,"",IF('[1]A.3.3.'!O18="","",+'[1]A.3.3._adapted'!O18/'[1]Total_Energy_adapted'!O18*100))</f>
        <v>1.9786018096667586</v>
      </c>
      <c r="P18" s="99">
        <f>IF('[1]Total_Energy_adapted'!P18=0,"",IF('[1]A.3.3.'!P18="","",+'[1]A.3.3._adapted'!P18/'[1]Total_Energy_adapted'!P18*100))</f>
        <v>2.016739462384394</v>
      </c>
      <c r="Q18" s="100">
        <f>IF('[1]Total_Energy_adapted'!Q18=0,"",IF('[1]A.3.3.'!Q18="","",+'[1]A.3.3._adapted'!Q18/'[1]Total_Energy_adapted'!Q18*100))</f>
        <v>2.1124809564907463</v>
      </c>
      <c r="R18" s="27"/>
      <c r="S18" s="27"/>
      <c r="T18" s="27"/>
    </row>
    <row r="19" spans="1:20" ht="16.5">
      <c r="A19" s="60">
        <f t="shared" si="1"/>
        <v>8</v>
      </c>
      <c r="B19" s="43" t="s">
        <v>79</v>
      </c>
      <c r="C19" s="105">
        <f>IF('[1]Total_Energy_adapted'!C19=0,"",IF('[1]A.3.3.'!C19="","",+'[1]A.3.3._adapted'!C19/'[1]Total_Energy_adapted'!C19*100))</f>
      </c>
      <c r="D19" s="98">
        <f>IF('[1]Total_Energy_adapted'!D19=0,"",IF('[1]A.3.3.'!D19="","",+'[1]A.3.3._adapted'!D19/'[1]Total_Energy_adapted'!D19*100))</f>
      </c>
      <c r="E19" s="98">
        <f>IF('[1]Total_Energy_adapted'!E19=0,"",IF('[1]A.3.3.'!E19="","",+'[1]A.3.3._adapted'!E19/'[1]Total_Energy_adapted'!E19*100))</f>
      </c>
      <c r="F19" s="98">
        <f>IF('[1]Total_Energy_adapted'!F19=0,"",IF('[1]A.3.3.'!F19="","",+'[1]A.3.3._adapted'!F19/'[1]Total_Energy_adapted'!F19*100))</f>
      </c>
      <c r="G19" s="98">
        <f>IF('[1]Total_Energy_adapted'!G19=0,"",IF('[1]A.3.3.'!G19="","",+'[1]A.3.3._adapted'!G19/'[1]Total_Energy_adapted'!G19*100))</f>
      </c>
      <c r="H19" s="105">
        <f>IF('[1]Total_Energy_adapted'!H19=0,"",IF('[1]A.3.3.'!H19="","",+'[1]A.3.3._adapted'!H19/'[1]Total_Energy_adapted'!H19*100))</f>
      </c>
      <c r="I19" s="98">
        <f>IF('[1]Total_Energy_adapted'!I19=0,"",IF('[1]A.3.3.'!I19="","",+'[1]A.3.3._adapted'!I19/'[1]Total_Energy_adapted'!I19*100))</f>
      </c>
      <c r="J19" s="98">
        <f>IF('[1]Total_Energy_adapted'!J19=0,"",IF('[1]A.3.3.'!J19="","",+'[1]A.3.3._adapted'!J19/'[1]Total_Energy_adapted'!J19*100))</f>
      </c>
      <c r="K19" s="98">
        <f>IF('[1]Total_Energy_adapted'!K19=0,"",IF('[1]A.3.3.'!K19="","",+'[1]A.3.3._adapted'!K19/'[1]Total_Energy_adapted'!K19*100))</f>
      </c>
      <c r="L19" s="99">
        <f>IF('[1]Total_Energy_adapted'!L19=0,"",IF('[1]A.3.3.'!L19="","",+'[1]A.3.3._adapted'!L19/'[1]Total_Energy_adapted'!L19*100))</f>
        <v>0.4508690704594901</v>
      </c>
      <c r="M19" s="106">
        <f>IF('[1]Total_Energy_adapted'!M19=0,"",IF('[1]A.3.3.'!M19="","",+'[1]A.3.3._adapted'!M19/'[1]Total_Energy_adapted'!M19*100))</f>
        <v>0.4310880094698311</v>
      </c>
      <c r="N19" s="99">
        <f>IF('[1]Total_Energy_adapted'!N19=0,"",IF('[1]A.3.3.'!N19="","",+'[1]A.3.3._adapted'!N19/'[1]Total_Energy_adapted'!N19*100))</f>
        <v>0.4037259011875869</v>
      </c>
      <c r="O19" s="99">
        <f>IF('[1]Total_Energy_adapted'!O19=0,"",IF('[1]A.3.3.'!O19="","",+'[1]A.3.3._adapted'!O19/'[1]Total_Energy_adapted'!O19*100))</f>
        <v>0.403464576228944</v>
      </c>
      <c r="P19" s="99">
        <f>IF('[1]Total_Energy_adapted'!P19=0,"",IF('[1]A.3.3.'!P19="","",+'[1]A.3.3._adapted'!P19/'[1]Total_Energy_adapted'!P19*100))</f>
        <v>0.39827730127167194</v>
      </c>
      <c r="Q19" s="100">
        <f>IF('[1]Total_Energy_adapted'!Q19=0,"",IF('[1]A.3.3.'!Q19="","",+'[1]A.3.3._adapted'!Q19/'[1]Total_Energy_adapted'!Q19*100))</f>
        <v>0.40722311555198043</v>
      </c>
      <c r="R19" s="27"/>
      <c r="S19" s="27"/>
      <c r="T19" s="27"/>
    </row>
    <row r="20" spans="1:20" ht="14.25">
      <c r="A20" s="60">
        <f t="shared" si="1"/>
        <v>9</v>
      </c>
      <c r="B20" s="61" t="s">
        <v>16</v>
      </c>
      <c r="C20" s="105">
        <f>IF('[1]Total_Energy_adapted'!C20=0,"",IF('[1]A.3.3.'!C20="","",+'[1]A.3.3._adapted'!C20/'[1]Total_Energy_adapted'!C20*100))</f>
      </c>
      <c r="D20" s="98">
        <f>IF('[1]Total_Energy_adapted'!D20=0,"",IF('[1]A.3.3.'!D20="","",+'[1]A.3.3._adapted'!D20/'[1]Total_Energy_adapted'!D20*100))</f>
      </c>
      <c r="E20" s="98">
        <f>IF('[1]Total_Energy_adapted'!E20=0,"",IF('[1]A.3.3.'!E20="","",+'[1]A.3.3._adapted'!E20/'[1]Total_Energy_adapted'!E20*100))</f>
      </c>
      <c r="F20" s="98">
        <f>IF('[1]Total_Energy_adapted'!F20=0,"",IF('[1]A.3.3.'!F20="","",+'[1]A.3.3._adapted'!F20/'[1]Total_Energy_adapted'!F20*100))</f>
      </c>
      <c r="G20" s="98">
        <f>IF('[1]Total_Energy_adapted'!G20=0,"",IF('[1]A.3.3.'!G20="","",+'[1]A.3.3._adapted'!G20/'[1]Total_Energy_adapted'!G20*100))</f>
      </c>
      <c r="H20" s="105">
        <f>IF('[1]Total_Energy_adapted'!H20=0,"",IF('[1]A.3.3.'!H20="","",+'[1]A.3.3._adapted'!H20/'[1]Total_Energy_adapted'!H20*100))</f>
      </c>
      <c r="I20" s="98">
        <f>IF('[1]Total_Energy_adapted'!I20=0,"",IF('[1]A.3.3.'!I20="","",+'[1]A.3.3._adapted'!I20/'[1]Total_Energy_adapted'!I20*100))</f>
      </c>
      <c r="J20" s="98">
        <f>IF('[1]Total_Energy_adapted'!J20=0,"",IF('[1]A.3.3.'!J20="","",+'[1]A.3.3._adapted'!J20/'[1]Total_Energy_adapted'!J20*100))</f>
      </c>
      <c r="K20" s="98">
        <f>IF('[1]Total_Energy_adapted'!K20=0,"",IF('[1]A.3.3.'!K20="","",+'[1]A.3.3._adapted'!K20/'[1]Total_Energy_adapted'!K20*100))</f>
      </c>
      <c r="L20" s="99">
        <f>IF('[1]Total_Energy_adapted'!L20=0,"",IF('[1]A.3.3.'!L20="","",+'[1]A.3.3._adapted'!L20/'[1]Total_Energy_adapted'!L20*100))</f>
        <v>13.57057003959742</v>
      </c>
      <c r="M20" s="106">
        <f>IF('[1]Total_Energy_adapted'!M20=0,"",IF('[1]A.3.3.'!M20="","",+'[1]A.3.3._adapted'!M20/'[1]Total_Energy_adapted'!M20*100))</f>
        <v>13.224276875967513</v>
      </c>
      <c r="N20" s="99">
        <f>IF('[1]Total_Energy_adapted'!N20=0,"",IF('[1]A.3.3.'!N20="","",+'[1]A.3.3._adapted'!N20/'[1]Total_Energy_adapted'!N20*100))</f>
        <v>13.329716289788918</v>
      </c>
      <c r="O20" s="99">
        <f>IF('[1]Total_Energy_adapted'!O20=0,"",IF('[1]A.3.3.'!O20="","",+'[1]A.3.3._adapted'!O20/'[1]Total_Energy_adapted'!O20*100))</f>
        <v>13.147797276790236</v>
      </c>
      <c r="P20" s="99">
        <f>IF('[1]Total_Energy_adapted'!P20=0,"",IF('[1]A.3.3.'!P20="","",+'[1]A.3.3._adapted'!P20/'[1]Total_Energy_adapted'!P20*100))</f>
        <v>14.131036990892593</v>
      </c>
      <c r="Q20" s="100">
        <f>IF('[1]Total_Energy_adapted'!Q20=0,"",IF('[1]A.3.3.'!Q20="","",+'[1]A.3.3._adapted'!Q20/'[1]Total_Energy_adapted'!Q20*100))</f>
        <v>13.080039862972589</v>
      </c>
      <c r="R20" s="27"/>
      <c r="S20" s="27"/>
      <c r="T20" s="27"/>
    </row>
    <row r="21" spans="1:20" ht="14.25">
      <c r="A21" s="60">
        <f t="shared" si="1"/>
        <v>10</v>
      </c>
      <c r="B21" s="61" t="s">
        <v>17</v>
      </c>
      <c r="C21" s="105">
        <f>IF('[1]Total_Energy_adapted'!C21=0,"",IF('[1]A.3.3.'!C21="","",+'[1]A.3.3._adapted'!C21/'[1]Total_Energy_adapted'!C21*100))</f>
      </c>
      <c r="D21" s="98">
        <f>IF('[1]Total_Energy_adapted'!D21=0,"",IF('[1]A.3.3.'!D21="","",+'[1]A.3.3._adapted'!D21/'[1]Total_Energy_adapted'!D21*100))</f>
      </c>
      <c r="E21" s="98">
        <f>IF('[1]Total_Energy_adapted'!E21=0,"",IF('[1]A.3.3.'!E21="","",+'[1]A.3.3._adapted'!E21/'[1]Total_Energy_adapted'!E21*100))</f>
      </c>
      <c r="F21" s="98">
        <f>IF('[1]Total_Energy_adapted'!F21=0,"",IF('[1]A.3.3.'!F21="","",+'[1]A.3.3._adapted'!F21/'[1]Total_Energy_adapted'!F21*100))</f>
      </c>
      <c r="G21" s="98">
        <f>IF('[1]Total_Energy_adapted'!G21=0,"",IF('[1]A.3.3.'!G21="","",+'[1]A.3.3._adapted'!G21/'[1]Total_Energy_adapted'!G21*100))</f>
      </c>
      <c r="H21" s="105">
        <f>IF('[1]Total_Energy_adapted'!H21=0,"",IF('[1]A.3.3.'!H21="","",+'[1]A.3.3._adapted'!H21/'[1]Total_Energy_adapted'!H21*100))</f>
      </c>
      <c r="I21" s="98">
        <f>IF('[1]Total_Energy_adapted'!I21=0,"",IF('[1]A.3.3.'!I21="","",+'[1]A.3.3._adapted'!I21/'[1]Total_Energy_adapted'!I21*100))</f>
      </c>
      <c r="J21" s="98">
        <f>IF('[1]Total_Energy_adapted'!J21=0,"",IF('[1]A.3.3.'!J21="","",+'[1]A.3.3._adapted'!J21/'[1]Total_Energy_adapted'!J21*100))</f>
      </c>
      <c r="K21" s="98">
        <f>IF('[1]Total_Energy_adapted'!K21=0,"",IF('[1]A.3.3.'!K21="","",+'[1]A.3.3._adapted'!K21/'[1]Total_Energy_adapted'!K21*100))</f>
      </c>
      <c r="L21" s="99">
        <f>IF('[1]Total_Energy_adapted'!L21=0,"",IF('[1]A.3.3.'!L21="","",+'[1]A.3.3._adapted'!L21/'[1]Total_Energy_adapted'!L21*100))</f>
        <v>4.526554664629876</v>
      </c>
      <c r="M21" s="106">
        <f>IF('[1]Total_Energy_adapted'!M21=0,"",IF('[1]A.3.3.'!M21="","",+'[1]A.3.3._adapted'!M21/'[1]Total_Energy_adapted'!M21*100))</f>
        <v>4.159992754934818</v>
      </c>
      <c r="N21" s="99">
        <f>IF('[1]Total_Energy_adapted'!N21=0,"",IF('[1]A.3.3.'!N21="","",+'[1]A.3.3._adapted'!N21/'[1]Total_Energy_adapted'!N21*100))</f>
        <v>4.031501796151677</v>
      </c>
      <c r="O21" s="99">
        <f>IF('[1]Total_Energy_adapted'!O21=0,"",IF('[1]A.3.3.'!O21="","",+'[1]A.3.3._adapted'!O21/'[1]Total_Energy_adapted'!O21*100))</f>
        <v>3.939452085899684</v>
      </c>
      <c r="P21" s="99">
        <f>IF('[1]Total_Energy_adapted'!P21=0,"",IF('[1]A.3.3.'!P21="","",+'[1]A.3.3._adapted'!P21/'[1]Total_Energy_adapted'!P21*100))</f>
        <v>4.090251500367624</v>
      </c>
      <c r="Q21" s="100">
        <f>IF('[1]Total_Energy_adapted'!Q21=0,"",IF('[1]A.3.3.'!Q21="","",+'[1]A.3.3._adapted'!Q21/'[1]Total_Energy_adapted'!Q21*100))</f>
        <v>3.885763890467247</v>
      </c>
      <c r="R21" s="27"/>
      <c r="S21" s="27"/>
      <c r="T21" s="27"/>
    </row>
    <row r="22" spans="1:20" ht="14.25">
      <c r="A22" s="60">
        <f t="shared" si="1"/>
        <v>11</v>
      </c>
      <c r="B22" s="61" t="s">
        <v>18</v>
      </c>
      <c r="C22" s="105">
        <f>IF('[1]Total_Energy_adapted'!C22=0,"",IF('[1]A.3.3.'!C22="","",+'[1]A.3.3._adapted'!C22/'[1]Total_Energy_adapted'!C22*100))</f>
      </c>
      <c r="D22" s="98">
        <f>IF('[1]Total_Energy_adapted'!D22=0,"",IF('[1]A.3.3.'!D22="","",+'[1]A.3.3._adapted'!D22/'[1]Total_Energy_adapted'!D22*100))</f>
      </c>
      <c r="E22" s="98">
        <f>IF('[1]Total_Energy_adapted'!E22=0,"",IF('[1]A.3.3.'!E22="","",+'[1]A.3.3._adapted'!E22/'[1]Total_Energy_adapted'!E22*100))</f>
      </c>
      <c r="F22" s="98">
        <f>IF('[1]Total_Energy_adapted'!F22=0,"",IF('[1]A.3.3.'!F22="","",+'[1]A.3.3._adapted'!F22/'[1]Total_Energy_adapted'!F22*100))</f>
      </c>
      <c r="G22" s="98">
        <f>IF('[1]Total_Energy_adapted'!G22=0,"",IF('[1]A.3.3.'!G22="","",+'[1]A.3.3._adapted'!G22/'[1]Total_Energy_adapted'!G22*100))</f>
      </c>
      <c r="H22" s="105">
        <f>IF('[1]Total_Energy_adapted'!H22=0,"",IF('[1]A.3.3.'!H22="","",+'[1]A.3.3._adapted'!H22/'[1]Total_Energy_adapted'!H22*100))</f>
      </c>
      <c r="I22" s="98">
        <f>IF('[1]Total_Energy_adapted'!I22=0,"",IF('[1]A.3.3.'!I22="","",+'[1]A.3.3._adapted'!I22/'[1]Total_Energy_adapted'!I22*100))</f>
      </c>
      <c r="J22" s="98">
        <f>IF('[1]Total_Energy_adapted'!J22=0,"",IF('[1]A.3.3.'!J22="","",+'[1]A.3.3._adapted'!J22/'[1]Total_Energy_adapted'!J22*100))</f>
      </c>
      <c r="K22" s="98">
        <f>IF('[1]Total_Energy_adapted'!K22=0,"",IF('[1]A.3.3.'!K22="","",+'[1]A.3.3._adapted'!K22/'[1]Total_Energy_adapted'!K22*100))</f>
      </c>
      <c r="L22" s="99">
        <f>IF('[1]Total_Energy_adapted'!L22=0,"",IF('[1]A.3.3.'!L22="","",+'[1]A.3.3._adapted'!L22/'[1]Total_Energy_adapted'!L22*100))</f>
        <v>0.544823934497889</v>
      </c>
      <c r="M22" s="106">
        <f>IF('[1]Total_Energy_adapted'!M22=0,"",IF('[1]A.3.3.'!M22="","",+'[1]A.3.3._adapted'!M22/'[1]Total_Energy_adapted'!M22*100))</f>
        <v>0.5448162476520098</v>
      </c>
      <c r="N22" s="99">
        <f>IF('[1]Total_Energy_adapted'!N22=0,"",IF('[1]A.3.3.'!N22="","",+'[1]A.3.3._adapted'!N22/'[1]Total_Energy_adapted'!N22*100))</f>
        <v>0.51729649060551</v>
      </c>
      <c r="O22" s="99">
        <f>IF('[1]Total_Energy_adapted'!O22=0,"",IF('[1]A.3.3.'!O22="","",+'[1]A.3.3._adapted'!O22/'[1]Total_Energy_adapted'!O22*100))</f>
        <v>0.5171504408448457</v>
      </c>
      <c r="P22" s="99">
        <f>IF('[1]Total_Energy_adapted'!P22=0,"",IF('[1]A.3.3.'!P22="","",+'[1]A.3.3._adapted'!P22/'[1]Total_Energy_adapted'!P22*100))</f>
        <v>0.5105538386742593</v>
      </c>
      <c r="Q22" s="100">
        <f>IF('[1]Total_Energy_adapted'!Q22=0,"",IF('[1]A.3.3.'!Q22="","",+'[1]A.3.3._adapted'!Q22/'[1]Total_Energy_adapted'!Q22*100))</f>
        <v>0.501839567253495</v>
      </c>
      <c r="R22" s="27"/>
      <c r="S22" s="27"/>
      <c r="T22" s="27"/>
    </row>
    <row r="23" spans="1:20" ht="14.25">
      <c r="A23" s="60">
        <f t="shared" si="1"/>
        <v>12</v>
      </c>
      <c r="B23" s="61" t="s">
        <v>19</v>
      </c>
      <c r="C23" s="105">
        <f>IF('[1]Total_Energy_adapted'!C23=0,"",IF('[1]A.3.3.'!C23="","",+'[1]A.3.3._adapted'!C23/'[1]Total_Energy_adapted'!C23*100))</f>
      </c>
      <c r="D23" s="98">
        <f>IF('[1]Total_Energy_adapted'!D23=0,"",IF('[1]A.3.3.'!D23="","",+'[1]A.3.3._adapted'!D23/'[1]Total_Energy_adapted'!D23*100))</f>
      </c>
      <c r="E23" s="98">
        <f>IF('[1]Total_Energy_adapted'!E23=0,"",IF('[1]A.3.3.'!E23="","",+'[1]A.3.3._adapted'!E23/'[1]Total_Energy_adapted'!E23*100))</f>
      </c>
      <c r="F23" s="98">
        <f>IF('[1]Total_Energy_adapted'!F23=0,"",IF('[1]A.3.3.'!F23="","",+'[1]A.3.3._adapted'!F23/'[1]Total_Energy_adapted'!F23*100))</f>
      </c>
      <c r="G23" s="98">
        <f>IF('[1]Total_Energy_adapted'!G23=0,"",IF('[1]A.3.3.'!G23="","",+'[1]A.3.3._adapted'!G23/'[1]Total_Energy_adapted'!G23*100))</f>
      </c>
      <c r="H23" s="105">
        <f>IF('[1]Total_Energy_adapted'!H23=0,"",IF('[1]A.3.3.'!H23="","",+'[1]A.3.3._adapted'!H23/'[1]Total_Energy_adapted'!H23*100))</f>
      </c>
      <c r="I23" s="98">
        <f>IF('[1]Total_Energy_adapted'!I23=0,"",IF('[1]A.3.3.'!I23="","",+'[1]A.3.3._adapted'!I23/'[1]Total_Energy_adapted'!I23*100))</f>
      </c>
      <c r="J23" s="98">
        <f>IF('[1]Total_Energy_adapted'!J23=0,"",IF('[1]A.3.3.'!J23="","",+'[1]A.3.3._adapted'!J23/'[1]Total_Energy_adapted'!J23*100))</f>
      </c>
      <c r="K23" s="98">
        <f>IF('[1]Total_Energy_adapted'!K23=0,"",IF('[1]A.3.3.'!K23="","",+'[1]A.3.3._adapted'!K23/'[1]Total_Energy_adapted'!K23*100))</f>
      </c>
      <c r="L23" s="99">
        <f>IF('[1]Total_Energy_adapted'!L23=0,"",IF('[1]A.3.3.'!L23="","",+'[1]A.3.3._adapted'!L23/'[1]Total_Energy_adapted'!L23*100))</f>
        <v>0.10949620487358366</v>
      </c>
      <c r="M23" s="106">
        <f>IF('[1]Total_Energy_adapted'!M23=0,"",IF('[1]A.3.3.'!M23="","",+'[1]A.3.3._adapted'!M23/'[1]Total_Energy_adapted'!M23*100))</f>
        <v>0.10880891465389875</v>
      </c>
      <c r="N23" s="99">
        <f>IF('[1]Total_Energy_adapted'!N23=0,"",IF('[1]A.3.3.'!N23="","",+'[1]A.3.3._adapted'!N23/'[1]Total_Energy_adapted'!N23*100))</f>
        <v>0.10599145542945869</v>
      </c>
      <c r="O23" s="99">
        <f>IF('[1]Total_Energy_adapted'!O23=0,"",IF('[1]A.3.3.'!O23="","",+'[1]A.3.3._adapted'!O23/'[1]Total_Energy_adapted'!O23*100))</f>
        <v>0.10591065627990541</v>
      </c>
      <c r="P23" s="99">
        <f>IF('[1]Total_Energy_adapted'!P23=0,"",IF('[1]A.3.3.'!P23="","",+'[1]A.3.3._adapted'!P23/'[1]Total_Energy_adapted'!P23*100))</f>
        <v>0.10527345972079932</v>
      </c>
      <c r="Q23" s="100">
        <f>IF('[1]Total_Energy_adapted'!Q23=0,"",IF('[1]A.3.3.'!Q23="","",+'[1]A.3.3._adapted'!Q23/'[1]Total_Energy_adapted'!Q23*100))</f>
        <v>0.10474766491597519</v>
      </c>
      <c r="R23" s="27"/>
      <c r="S23" s="27"/>
      <c r="T23" s="27"/>
    </row>
    <row r="24" spans="1:20" ht="16.5">
      <c r="A24" s="108">
        <f t="shared" si="1"/>
        <v>13</v>
      </c>
      <c r="B24" s="109" t="s">
        <v>72</v>
      </c>
      <c r="C24" s="105">
        <f>IF('[1]Total_Energy_adapted'!C24=0,"",IF('[1]A.3.3.'!C24="","",+'[1]A.3.3._adapted'!C24/'[1]Total_Energy_adapted'!C24*100))</f>
      </c>
      <c r="D24" s="98">
        <f>IF('[1]Total_Energy_adapted'!D24=0,"",IF('[1]A.3.3.'!D24="","",+'[1]A.3.3._adapted'!D24/'[1]Total_Energy_adapted'!D24*100))</f>
      </c>
      <c r="E24" s="98">
        <f>IF('[1]Total_Energy_adapted'!E24=0,"",IF('[1]A.3.3.'!E24="","",+'[1]A.3.3._adapted'!E24/'[1]Total_Energy_adapted'!E24*100))</f>
      </c>
      <c r="F24" s="98">
        <f>IF('[1]Total_Energy_adapted'!F24=0,"",IF('[1]A.3.3.'!F24="","",+'[1]A.3.3._adapted'!F24/'[1]Total_Energy_adapted'!F24*100))</f>
      </c>
      <c r="G24" s="98">
        <f>IF('[1]Total_Energy_adapted'!G24=0,"",IF('[1]A.3.3.'!G24="","",+'[1]A.3.3._adapted'!G24/'[1]Total_Energy_adapted'!G24*100))</f>
      </c>
      <c r="H24" s="105">
        <f>IF('[1]Total_Energy_adapted'!H24=0,"",IF('[1]A.3.3.'!H24="","",+'[1]A.3.3._adapted'!H24/'[1]Total_Energy_adapted'!H24*100))</f>
      </c>
      <c r="I24" s="98">
        <f>IF('[1]Total_Energy_adapted'!I24=0,"",IF('[1]A.3.3.'!I24="","",+'[1]A.3.3._adapted'!I24/'[1]Total_Energy_adapted'!I24*100))</f>
      </c>
      <c r="J24" s="98">
        <f>IF('[1]Total_Energy_adapted'!J24=0,"",IF('[1]A.3.3.'!J24="","",+'[1]A.3.3._adapted'!J24/'[1]Total_Energy_adapted'!J24*100))</f>
      </c>
      <c r="K24" s="98">
        <f>IF('[1]Total_Energy_adapted'!K24=0,"",IF('[1]A.3.3.'!K24="","",+'[1]A.3.3._adapted'!K24/'[1]Total_Energy_adapted'!K24*100))</f>
      </c>
      <c r="L24" s="99">
        <f>IF('[1]Total_Energy_adapted'!L24=0,"",IF('[1]A.3.3.'!L24="","",+'[1]A.3.3._adapted'!L24/'[1]Total_Energy_adapted'!L24*100))</f>
        <v>11.90290981698898</v>
      </c>
      <c r="M24" s="106">
        <f>IF('[1]Total_Energy_adapted'!M24=0,"",IF('[1]A.3.3.'!M24="","",+'[1]A.3.3._adapted'!M24/'[1]Total_Energy_adapted'!M24*100))</f>
        <v>11.383228099219593</v>
      </c>
      <c r="N24" s="99">
        <f>IF('[1]Total_Energy_adapted'!N24=0,"",IF('[1]A.3.3.'!N24="","",+'[1]A.3.3._adapted'!N24/'[1]Total_Energy_adapted'!N24*100))</f>
        <v>10.767756311111325</v>
      </c>
      <c r="O24" s="99">
        <f>IF('[1]Total_Energy_adapted'!O24=0,"",IF('[1]A.3.3.'!O24="","",+'[1]A.3.3._adapted'!O24/'[1]Total_Energy_adapted'!O24*100))</f>
        <v>11.432879392359455</v>
      </c>
      <c r="P24" s="99">
        <f>IF('[1]Total_Energy_adapted'!P24=0,"",IF('[1]A.3.3.'!P24="","",+'[1]A.3.3._adapted'!P24/'[1]Total_Energy_adapted'!P24*100))</f>
        <v>11.493773935032701</v>
      </c>
      <c r="Q24" s="100">
        <f>IF('[1]Total_Energy_adapted'!Q24=0,"",IF('[1]A.3.3.'!Q24="","",+'[1]A.3.3._adapted'!Q24/'[1]Total_Energy_adapted'!Q24*100))</f>
        <v>11.7291711221886</v>
      </c>
      <c r="R24" s="27"/>
      <c r="S24" s="27"/>
      <c r="T24" s="27"/>
    </row>
    <row r="25" spans="1:20" ht="14.25">
      <c r="A25" s="108">
        <f t="shared" si="1"/>
        <v>14</v>
      </c>
      <c r="B25" s="109" t="s">
        <v>20</v>
      </c>
      <c r="C25" s="105">
        <f>IF('[1]Total_Energy_adapted'!C25=0,"",IF('[1]A.3.3.'!C25="","",+'[1]A.3.3._adapted'!C25/'[1]Total_Energy_adapted'!C25*100))</f>
      </c>
      <c r="D25" s="98">
        <f>IF('[1]Total_Energy_adapted'!D25=0,"",IF('[1]A.3.3.'!D25="","",+'[1]A.3.3._adapted'!D25/'[1]Total_Energy_adapted'!D25*100))</f>
      </c>
      <c r="E25" s="98">
        <f>IF('[1]Total_Energy_adapted'!E25=0,"",IF('[1]A.3.3.'!E25="","",+'[1]A.3.3._adapted'!E25/'[1]Total_Energy_adapted'!E25*100))</f>
      </c>
      <c r="F25" s="98">
        <f>IF('[1]Total_Energy_adapted'!F25=0,"",IF('[1]A.3.3.'!F25="","",+'[1]A.3.3._adapted'!F25/'[1]Total_Energy_adapted'!F25*100))</f>
      </c>
      <c r="G25" s="98">
        <f>IF('[1]Total_Energy_adapted'!G25=0,"",IF('[1]A.3.3.'!G25="","",+'[1]A.3.3._adapted'!G25/'[1]Total_Energy_adapted'!G25*100))</f>
      </c>
      <c r="H25" s="105">
        <f>IF('[1]Total_Energy_adapted'!H25=0,"",IF('[1]A.3.3.'!H25="","",+'[1]A.3.3._adapted'!H25/'[1]Total_Energy_adapted'!H25*100))</f>
      </c>
      <c r="I25" s="98">
        <f>IF('[1]Total_Energy_adapted'!I25=0,"",IF('[1]A.3.3.'!I25="","",+'[1]A.3.3._adapted'!I25/'[1]Total_Energy_adapted'!I25*100))</f>
      </c>
      <c r="J25" s="98">
        <f>IF('[1]Total_Energy_adapted'!J25=0,"",IF('[1]A.3.3.'!J25="","",+'[1]A.3.3._adapted'!J25/'[1]Total_Energy_adapted'!J25*100))</f>
      </c>
      <c r="K25" s="98">
        <f>IF('[1]Total_Energy_adapted'!K25=0,"",IF('[1]A.3.3.'!K25="","",+'[1]A.3.3._adapted'!K25/'[1]Total_Energy_adapted'!K25*100))</f>
      </c>
      <c r="L25" s="99">
        <f>IF('[1]Total_Energy_adapted'!L25=0,"",IF('[1]A.3.3.'!L25="","",+'[1]A.3.3._adapted'!L25/'[1]Total_Energy_adapted'!L25*100))</f>
        <v>15.024967187447057</v>
      </c>
      <c r="M25" s="106">
        <f>IF('[1]Total_Energy_adapted'!M25=0,"",IF('[1]A.3.3.'!M25="","",+'[1]A.3.3._adapted'!M25/'[1]Total_Energy_adapted'!M25*100))</f>
        <v>15.058858808783853</v>
      </c>
      <c r="N25" s="99">
        <f>IF('[1]Total_Energy_adapted'!N25=0,"",IF('[1]A.3.3.'!N25="","",+'[1]A.3.3._adapted'!N25/'[1]Total_Energy_adapted'!N25*100))</f>
        <v>14.076691558379093</v>
      </c>
      <c r="O25" s="99">
        <f>IF('[1]Total_Energy_adapted'!O25=0,"",IF('[1]A.3.3.'!O25="","",+'[1]A.3.3._adapted'!O25/'[1]Total_Energy_adapted'!O25*100))</f>
        <v>15.071282206407567</v>
      </c>
      <c r="P25" s="99">
        <f>IF('[1]Total_Energy_adapted'!P25=0,"",IF('[1]A.3.3.'!P25="","",+'[1]A.3.3._adapted'!P25/'[1]Total_Energy_adapted'!P25*100))</f>
        <v>16.035362312545033</v>
      </c>
      <c r="Q25" s="100">
        <f>IF('[1]Total_Energy_adapted'!Q25=0,"",IF('[1]A.3.3.'!Q25="","",+'[1]A.3.3._adapted'!Q25/'[1]Total_Energy_adapted'!Q25*100))</f>
        <v>15.792784065157742</v>
      </c>
      <c r="R25" s="27"/>
      <c r="S25" s="27"/>
      <c r="T25" s="27"/>
    </row>
    <row r="26" spans="1:20" ht="16.5">
      <c r="A26" s="108">
        <f t="shared" si="1"/>
        <v>15</v>
      </c>
      <c r="B26" s="109" t="s">
        <v>73</v>
      </c>
      <c r="C26" s="105">
        <f>IF('[1]Total_Energy_adapted'!C26=0,"",IF('[1]A.3.3.'!C26="","",+'[1]A.3.3._adapted'!C26/'[1]Total_Energy_adapted'!C26*100))</f>
      </c>
      <c r="D26" s="98">
        <f>IF('[1]Total_Energy_adapted'!D26=0,"",IF('[1]A.3.3.'!D26="","",+'[1]A.3.3._adapted'!D26/'[1]Total_Energy_adapted'!D26*100))</f>
      </c>
      <c r="E26" s="98">
        <f>IF('[1]Total_Energy_adapted'!E26=0,"",IF('[1]A.3.3.'!E26="","",+'[1]A.3.3._adapted'!E26/'[1]Total_Energy_adapted'!E26*100))</f>
      </c>
      <c r="F26" s="98">
        <f>IF('[1]Total_Energy_adapted'!F26=0,"",IF('[1]A.3.3.'!F26="","",+'[1]A.3.3._adapted'!F26/'[1]Total_Energy_adapted'!F26*100))</f>
      </c>
      <c r="G26" s="98">
        <f>IF('[1]Total_Energy_adapted'!G26=0,"",IF('[1]A.3.3.'!G26="","",+'[1]A.3.3._adapted'!G26/'[1]Total_Energy_adapted'!G26*100))</f>
      </c>
      <c r="H26" s="105">
        <f>IF('[1]Total_Energy_adapted'!H26=0,"",IF('[1]A.3.3.'!H26="","",+'[1]A.3.3._adapted'!H26/'[1]Total_Energy_adapted'!H26*100))</f>
      </c>
      <c r="I26" s="98">
        <f>IF('[1]Total_Energy_adapted'!I26=0,"",IF('[1]A.3.3.'!I26="","",+'[1]A.3.3._adapted'!I26/'[1]Total_Energy_adapted'!I26*100))</f>
      </c>
      <c r="J26" s="98">
        <f>IF('[1]Total_Energy_adapted'!J26=0,"",IF('[1]A.3.3.'!J26="","",+'[1]A.3.3._adapted'!J26/'[1]Total_Energy_adapted'!J26*100))</f>
      </c>
      <c r="K26" s="98">
        <f>IF('[1]Total_Energy_adapted'!K26=0,"",IF('[1]A.3.3.'!K26="","",+'[1]A.3.3._adapted'!K26/'[1]Total_Energy_adapted'!K26*100))</f>
      </c>
      <c r="L26" s="99">
        <f>IF('[1]Total_Energy_adapted'!L26=0,"",IF('[1]A.3.3.'!L26="","",+'[1]A.3.3._adapted'!L26/'[1]Total_Energy_adapted'!L26*100))</f>
        <v>11.501772817080216</v>
      </c>
      <c r="M26" s="106">
        <f>IF('[1]Total_Energy_adapted'!M26=0,"",IF('[1]A.3.3.'!M26="","",+'[1]A.3.3._adapted'!M26/'[1]Total_Energy_adapted'!M26*100))</f>
        <v>11.45613817156638</v>
      </c>
      <c r="N26" s="99">
        <f>IF('[1]Total_Energy_adapted'!N26=0,"",IF('[1]A.3.3.'!N26="","",+'[1]A.3.3._adapted'!N26/'[1]Total_Energy_adapted'!N26*100))</f>
        <v>11.702090303955048</v>
      </c>
      <c r="O26" s="99">
        <f>IF('[1]Total_Energy_adapted'!O26=0,"",IF('[1]A.3.3.'!O26="","",+'[1]A.3.3._adapted'!O26/'[1]Total_Energy_adapted'!O26*100))</f>
        <v>12.481989448850657</v>
      </c>
      <c r="P26" s="99">
        <f>IF('[1]Total_Energy_adapted'!P26=0,"",IF('[1]A.3.3.'!P26="","",+'[1]A.3.3._adapted'!P26/'[1]Total_Energy_adapted'!P26*100))</f>
        <v>13.18160384711603</v>
      </c>
      <c r="Q26" s="100">
        <f>IF('[1]Total_Energy_adapted'!Q26=0,"",IF('[1]A.3.3.'!Q26="","",+'[1]A.3.3._adapted'!Q26/'[1]Total_Energy_adapted'!Q26*100))</f>
        <v>13.107324603129603</v>
      </c>
      <c r="R26" s="27"/>
      <c r="S26" s="27"/>
      <c r="T26" s="27"/>
    </row>
    <row r="27" spans="1:20" ht="15">
      <c r="A27" s="110"/>
      <c r="B27" s="111" t="s">
        <v>21</v>
      </c>
      <c r="C27" s="112">
        <f>IF('[1]Total_Energy_adapted'!C27=0,"",IF('[1]A.3.3.'!C27="","",+'[1]A.3.3._adapted'!C27/'[1]Total_Energy_adapted'!C27*100))</f>
      </c>
      <c r="D27" s="102">
        <f>IF('[1]Total_Energy_adapted'!D27=0,"",IF('[1]A.3.3.'!D27="","",+'[1]A.3.3._adapted'!D27/'[1]Total_Energy_adapted'!D27*100))</f>
      </c>
      <c r="E27" s="102">
        <f>IF('[1]Total_Energy_adapted'!E27=0,"",IF('[1]A.3.3.'!E27="","",+'[1]A.3.3._adapted'!E27/'[1]Total_Energy_adapted'!E27*100))</f>
      </c>
      <c r="F27" s="102">
        <f>IF('[1]Total_Energy_adapted'!F27=0,"",IF('[1]A.3.3.'!F27="","",+'[1]A.3.3._adapted'!F27/'[1]Total_Energy_adapted'!F27*100))</f>
      </c>
      <c r="G27" s="102">
        <f>IF('[1]Total_Energy_adapted'!G27=0,"",IF('[1]A.3.3.'!G27="","",+'[1]A.3.3._adapted'!G27/'[1]Total_Energy_adapted'!G27*100))</f>
      </c>
      <c r="H27" s="112">
        <f>IF('[1]Total_Energy_adapted'!H27=0,"",IF('[1]A.3.3.'!H27="","",+'[1]A.3.3._adapted'!H27/'[1]Total_Energy_adapted'!H27*100))</f>
      </c>
      <c r="I27" s="102">
        <f>IF('[1]Total_Energy_adapted'!I27=0,"",IF('[1]A.3.3.'!I27="","",+'[1]A.3.3._adapted'!I27/'[1]Total_Energy_adapted'!I27*100))</f>
      </c>
      <c r="J27" s="102">
        <f>IF('[1]Total_Energy_adapted'!J27=0,"",IF('[1]A.3.3.'!J27="","",+'[1]A.3.3._adapted'!J27/'[1]Total_Energy_adapted'!J27*100))</f>
      </c>
      <c r="K27" s="102">
        <f>IF('[1]Total_Energy_adapted'!K27=0,"",IF('[1]A.3.3.'!K27="","",+'[1]A.3.3._adapted'!K27/'[1]Total_Energy_adapted'!K27*100))</f>
      </c>
      <c r="L27" s="102">
        <f>IF('[1]Total_Energy_adapted'!L27=0,"",IF('[1]A.3.3.'!L27="","",+'[1]A.3.3._adapted'!L27/'[1]Total_Energy_adapted'!L27*100))</f>
      </c>
      <c r="M27" s="112">
        <f>IF('[1]Total_Energy_adapted'!M27=0,"",IF('[1]A.3.3.'!M27="","",+'[1]A.3.3._adapted'!M27/'[1]Total_Energy_adapted'!M27*100))</f>
      </c>
      <c r="N27" s="102">
        <f>IF('[1]Total_Energy_adapted'!N27=0,"",IF('[1]A.3.3.'!N27="","",+'[1]A.3.3._adapted'!N27/'[1]Total_Energy_adapted'!N27*100))</f>
      </c>
      <c r="O27" s="102">
        <f>IF('[1]Total_Energy_adapted'!O27=0,"",IF('[1]A.3.3.'!O27="","",+'[1]A.3.3._adapted'!O27/'[1]Total_Energy_adapted'!O27*100))</f>
      </c>
      <c r="P27" s="102">
        <f>IF('[1]Total_Energy_adapted'!P27=0,"",IF('[1]A.3.3.'!P27="","",+'[1]A.3.3._adapted'!P27/'[1]Total_Energy_adapted'!P27*100))</f>
      </c>
      <c r="Q27" s="113">
        <f>IF('[1]Total_Energy_adapted'!Q27=0,"",IF('[1]A.3.3.'!Q27="","",+'[1]A.3.3._adapted'!Q27/'[1]Total_Energy_adapted'!Q27*100))</f>
      </c>
      <c r="R27" s="27"/>
      <c r="S27" s="27"/>
      <c r="T27" s="27"/>
    </row>
    <row r="28" spans="1:20" ht="14.25">
      <c r="A28" s="108">
        <f>+A26+1</f>
        <v>16</v>
      </c>
      <c r="B28" s="109" t="s">
        <v>22</v>
      </c>
      <c r="C28" s="105">
        <f>IF('[1]Total_Energy_adapted'!C28=0,"",IF('[1]A.3.3.'!C28="","",+'[1]A.3.3._adapted'!C28/'[1]Total_Energy_adapted'!C28*100))</f>
      </c>
      <c r="D28" s="98">
        <f>IF('[1]Total_Energy_adapted'!D28=0,"",IF('[1]A.3.3.'!D28="","",+'[1]A.3.3._adapted'!D28/'[1]Total_Energy_adapted'!D28*100))</f>
      </c>
      <c r="E28" s="98">
        <f>IF('[1]Total_Energy_adapted'!E28=0,"",IF('[1]A.3.3.'!E28="","",+'[1]A.3.3._adapted'!E28/'[1]Total_Energy_adapted'!E28*100))</f>
      </c>
      <c r="F28" s="98">
        <f>IF('[1]Total_Energy_adapted'!F28=0,"",IF('[1]A.3.3.'!F28="","",+'[1]A.3.3._adapted'!F28/'[1]Total_Energy_adapted'!F28*100))</f>
      </c>
      <c r="G28" s="98">
        <f>IF('[1]Total_Energy_adapted'!G28=0,"",IF('[1]A.3.3.'!G28="","",+'[1]A.3.3._adapted'!G28/'[1]Total_Energy_adapted'!G28*100))</f>
      </c>
      <c r="H28" s="105">
        <f>IF('[1]Total_Energy_adapted'!H28=0,"",IF('[1]A.3.3.'!H28="","",+'[1]A.3.3._adapted'!H28/'[1]Total_Energy_adapted'!H28*100))</f>
      </c>
      <c r="I28" s="98">
        <f>IF('[1]Total_Energy_adapted'!I28=0,"",IF('[1]A.3.3.'!I28="","",+'[1]A.3.3._adapted'!I28/'[1]Total_Energy_adapted'!I28*100))</f>
      </c>
      <c r="J28" s="98">
        <f>IF('[1]Total_Energy_adapted'!J28=0,"",IF('[1]A.3.3.'!J28="","",+'[1]A.3.3._adapted'!J28/'[1]Total_Energy_adapted'!J28*100))</f>
      </c>
      <c r="K28" s="98">
        <f>IF('[1]Total_Energy_adapted'!K28=0,"",IF('[1]A.3.3.'!K28="","",+'[1]A.3.3._adapted'!K28/'[1]Total_Energy_adapted'!K28*100))</f>
      </c>
      <c r="L28" s="98">
        <f>IF('[1]Total_Energy_adapted'!L28=0,"",IF('[1]A.3.3.'!L28="","",+'[1]A.3.3._adapted'!L28/'[1]Total_Energy_adapted'!L28*100))</f>
      </c>
      <c r="M28" s="105">
        <f>IF('[1]Total_Energy_adapted'!M28=0,"",IF('[1]A.3.3.'!M28="","",+'[1]A.3.3._adapted'!M28/'[1]Total_Energy_adapted'!M28*100))</f>
      </c>
      <c r="N28" s="98">
        <f>IF('[1]Total_Energy_adapted'!N28=0,"",IF('[1]A.3.3.'!N28="","",+'[1]A.3.3._adapted'!N28/'[1]Total_Energy_adapted'!N28*100))</f>
      </c>
      <c r="O28" s="98">
        <f>IF('[1]Total_Energy_adapted'!O28=0,"",IF('[1]A.3.3.'!O28="","",+'[1]A.3.3._adapted'!O28/'[1]Total_Energy_adapted'!O28*100))</f>
      </c>
      <c r="P28" s="98">
        <f>IF('[1]Total_Energy_adapted'!P28=0,"",IF('[1]A.3.3.'!P28="","",+'[1]A.3.3._adapted'!P28/'[1]Total_Energy_adapted'!P28*100))</f>
      </c>
      <c r="Q28" s="114">
        <f>IF('[1]Total_Energy_adapted'!Q28=0,"",IF('[1]A.3.3.'!Q28="","",+'[1]A.3.3._adapted'!Q28/'[1]Total_Energy_adapted'!Q28*100))</f>
      </c>
      <c r="R28" s="27"/>
      <c r="S28" s="27"/>
      <c r="T28" s="27"/>
    </row>
    <row r="29" spans="1:20" ht="14.25">
      <c r="A29" s="108">
        <f>+A28+1</f>
        <v>17</v>
      </c>
      <c r="B29" s="109" t="s">
        <v>23</v>
      </c>
      <c r="C29" s="105">
        <f>IF('[1]Total_Energy_adapted'!C29=0,"",IF('[1]A.3.3.'!C29="","",+'[1]A.3.3._adapted'!C29/'[1]Total_Energy_adapted'!C29*100))</f>
      </c>
      <c r="D29" s="98">
        <f>IF('[1]Total_Energy_adapted'!D29=0,"",IF('[1]A.3.3.'!D29="","",+'[1]A.3.3._adapted'!D29/'[1]Total_Energy_adapted'!D29*100))</f>
      </c>
      <c r="E29" s="98">
        <f>IF('[1]Total_Energy_adapted'!E29=0,"",IF('[1]A.3.3.'!E29="","",+'[1]A.3.3._adapted'!E29/'[1]Total_Energy_adapted'!E29*100))</f>
      </c>
      <c r="F29" s="98">
        <f>IF('[1]Total_Energy_adapted'!F29=0,"",IF('[1]A.3.3.'!F29="","",+'[1]A.3.3._adapted'!F29/'[1]Total_Energy_adapted'!F29*100))</f>
      </c>
      <c r="G29" s="98">
        <f>IF('[1]Total_Energy_adapted'!G29=0,"",IF('[1]A.3.3.'!G29="","",+'[1]A.3.3._adapted'!G29/'[1]Total_Energy_adapted'!G29*100))</f>
      </c>
      <c r="H29" s="105">
        <f>IF('[1]Total_Energy_adapted'!H29=0,"",IF('[1]A.3.3.'!H29="","",+'[1]A.3.3._adapted'!H29/'[1]Total_Energy_adapted'!H29*100))</f>
      </c>
      <c r="I29" s="98">
        <f>IF('[1]Total_Energy_adapted'!I29=0,"",IF('[1]A.3.3.'!I29="","",+'[1]A.3.3._adapted'!I29/'[1]Total_Energy_adapted'!I29*100))</f>
      </c>
      <c r="J29" s="98">
        <f>IF('[1]Total_Energy_adapted'!J29=0,"",IF('[1]A.3.3.'!J29="","",+'[1]A.3.3._adapted'!J29/'[1]Total_Energy_adapted'!J29*100))</f>
      </c>
      <c r="K29" s="98">
        <f>IF('[1]Total_Energy_adapted'!K29=0,"",IF('[1]A.3.3.'!K29="","",+'[1]A.3.3._adapted'!K29/'[1]Total_Energy_adapted'!K29*100))</f>
      </c>
      <c r="L29" s="98">
        <f>IF('[1]Total_Energy_adapted'!L29=0,"",IF('[1]A.3.3.'!L29="","",+'[1]A.3.3._adapted'!L29/'[1]Total_Energy_adapted'!L29*100))</f>
      </c>
      <c r="M29" s="105">
        <f>IF('[1]Total_Energy_adapted'!M29=0,"",IF('[1]A.3.3.'!M29="","",+'[1]A.3.3._adapted'!M29/'[1]Total_Energy_adapted'!M29*100))</f>
      </c>
      <c r="N29" s="98">
        <f>IF('[1]Total_Energy_adapted'!N29=0,"",IF('[1]A.3.3.'!N29="","",+'[1]A.3.3._adapted'!N29/'[1]Total_Energy_adapted'!N29*100))</f>
      </c>
      <c r="O29" s="98">
        <f>IF('[1]Total_Energy_adapted'!O29=0,"",IF('[1]A.3.3.'!O29="","",+'[1]A.3.3._adapted'!O29/'[1]Total_Energy_adapted'!O29*100))</f>
      </c>
      <c r="P29" s="98">
        <f>IF('[1]Total_Energy_adapted'!P29=0,"",IF('[1]A.3.3.'!P29="","",+'[1]A.3.3._adapted'!P29/'[1]Total_Energy_adapted'!P29*100))</f>
      </c>
      <c r="Q29" s="114">
        <f>IF('[1]Total_Energy_adapted'!Q29=0,"",IF('[1]A.3.3.'!Q29="","",+'[1]A.3.3._adapted'!Q29/'[1]Total_Energy_adapted'!Q29*100))</f>
      </c>
      <c r="R29" s="27"/>
      <c r="S29" s="27"/>
      <c r="T29" s="27"/>
    </row>
    <row r="30" spans="1:20" ht="14.25">
      <c r="A30" s="108">
        <f>+A29+1</f>
        <v>18</v>
      </c>
      <c r="B30" s="109" t="s">
        <v>24</v>
      </c>
      <c r="C30" s="105">
        <f>IF('[1]Total_Energy_adapted'!C30=0,"",IF('[1]A.3.3.'!C30="","",+'[1]A.3.3._adapted'!C30/'[1]Total_Energy_adapted'!C30*100))</f>
      </c>
      <c r="D30" s="98">
        <f>IF('[1]Total_Energy_adapted'!D30=0,"",IF('[1]A.3.3.'!D30="","",+'[1]A.3.3._adapted'!D30/'[1]Total_Energy_adapted'!D30*100))</f>
      </c>
      <c r="E30" s="98">
        <f>IF('[1]Total_Energy_adapted'!E30=0,"",IF('[1]A.3.3.'!E30="","",+'[1]A.3.3._adapted'!E30/'[1]Total_Energy_adapted'!E30*100))</f>
      </c>
      <c r="F30" s="98">
        <f>IF('[1]Total_Energy_adapted'!F30=0,"",IF('[1]A.3.3.'!F30="","",+'[1]A.3.3._adapted'!F30/'[1]Total_Energy_adapted'!F30*100))</f>
      </c>
      <c r="G30" s="98">
        <f>IF('[1]Total_Energy_adapted'!G30=0,"",IF('[1]A.3.3.'!G30="","",+'[1]A.3.3._adapted'!G30/'[1]Total_Energy_adapted'!G30*100))</f>
      </c>
      <c r="H30" s="105">
        <f>IF('[1]Total_Energy_adapted'!H30=0,"",IF('[1]A.3.3.'!H30="","",+'[1]A.3.3._adapted'!H30/'[1]Total_Energy_adapted'!H30*100))</f>
      </c>
      <c r="I30" s="98">
        <f>IF('[1]Total_Energy_adapted'!I30=0,"",IF('[1]A.3.3.'!I30="","",+'[1]A.3.3._adapted'!I30/'[1]Total_Energy_adapted'!I30*100))</f>
      </c>
      <c r="J30" s="98">
        <f>IF('[1]Total_Energy_adapted'!J30=0,"",IF('[1]A.3.3.'!J30="","",+'[1]A.3.3._adapted'!J30/'[1]Total_Energy_adapted'!J30*100))</f>
      </c>
      <c r="K30" s="98">
        <f>IF('[1]Total_Energy_adapted'!K30=0,"",IF('[1]A.3.3.'!K30="","",+'[1]A.3.3._adapted'!K30/'[1]Total_Energy_adapted'!K30*100))</f>
      </c>
      <c r="L30" s="98">
        <f>IF('[1]Total_Energy_adapted'!L30=0,"",IF('[1]A.3.3.'!L30="","",+'[1]A.3.3._adapted'!L30/'[1]Total_Energy_adapted'!L30*100))</f>
      </c>
      <c r="M30" s="105">
        <f>IF('[1]Total_Energy_adapted'!M30=0,"",IF('[1]A.3.3.'!M30="","",+'[1]A.3.3._adapted'!M30/'[1]Total_Energy_adapted'!M30*100))</f>
      </c>
      <c r="N30" s="98">
        <f>IF('[1]Total_Energy_adapted'!N30=0,"",IF('[1]A.3.3.'!N30="","",+'[1]A.3.3._adapted'!N30/'[1]Total_Energy_adapted'!N30*100))</f>
      </c>
      <c r="O30" s="98">
        <f>IF('[1]Total_Energy_adapted'!O30=0,"",IF('[1]A.3.3.'!O30="","",+'[1]A.3.3._adapted'!O30/'[1]Total_Energy_adapted'!O30*100))</f>
      </c>
      <c r="P30" s="98">
        <f>IF('[1]Total_Energy_adapted'!P30=0,"",IF('[1]A.3.3.'!P30="","",+'[1]A.3.3._adapted'!P30/'[1]Total_Energy_adapted'!P30*100))</f>
      </c>
      <c r="Q30" s="114">
        <f>IF('[1]Total_Energy_adapted'!Q30=0,"",IF('[1]A.3.3.'!Q30="","",+'[1]A.3.3._adapted'!Q30/'[1]Total_Energy_adapted'!Q30*100))</f>
      </c>
      <c r="R30" s="27"/>
      <c r="S30" s="27"/>
      <c r="T30" s="27"/>
    </row>
    <row r="31" spans="1:20" ht="14.25">
      <c r="A31" s="108">
        <f>+A30+1</f>
        <v>19</v>
      </c>
      <c r="B31" s="109" t="s">
        <v>25</v>
      </c>
      <c r="C31" s="105">
        <f>IF('[1]Total_Energy_adapted'!C31=0,"",IF('[1]A.3.3.'!C31="","",+'[1]A.3.3._adapted'!C31/'[1]Total_Energy_adapted'!C31*100))</f>
      </c>
      <c r="D31" s="98">
        <f>IF('[1]Total_Energy_adapted'!D31=0,"",IF('[1]A.3.3.'!D31="","",+'[1]A.3.3._adapted'!D31/'[1]Total_Energy_adapted'!D31*100))</f>
      </c>
      <c r="E31" s="98">
        <f>IF('[1]Total_Energy_adapted'!E31=0,"",IF('[1]A.3.3.'!E31="","",+'[1]A.3.3._adapted'!E31/'[1]Total_Energy_adapted'!E31*100))</f>
      </c>
      <c r="F31" s="98">
        <f>IF('[1]Total_Energy_adapted'!F31=0,"",IF('[1]A.3.3.'!F31="","",+'[1]A.3.3._adapted'!F31/'[1]Total_Energy_adapted'!F31*100))</f>
      </c>
      <c r="G31" s="98">
        <f>IF('[1]Total_Energy_adapted'!G31=0,"",IF('[1]A.3.3.'!G31="","",+'[1]A.3.3._adapted'!G31/'[1]Total_Energy_adapted'!G31*100))</f>
      </c>
      <c r="H31" s="105">
        <f>IF('[1]Total_Energy_adapted'!H31=0,"",IF('[1]A.3.3.'!H31="","",+'[1]A.3.3._adapted'!H31/'[1]Total_Energy_adapted'!H31*100))</f>
      </c>
      <c r="I31" s="98">
        <f>IF('[1]Total_Energy_adapted'!I31=0,"",IF('[1]A.3.3.'!I31="","",+'[1]A.3.3._adapted'!I31/'[1]Total_Energy_adapted'!I31*100))</f>
      </c>
      <c r="J31" s="98">
        <f>IF('[1]Total_Energy_adapted'!J31=0,"",IF('[1]A.3.3.'!J31="","",+'[1]A.3.3._adapted'!J31/'[1]Total_Energy_adapted'!J31*100))</f>
      </c>
      <c r="K31" s="98">
        <f>IF('[1]Total_Energy_adapted'!K31=0,"",IF('[1]A.3.3.'!K31="","",+'[1]A.3.3._adapted'!K31/'[1]Total_Energy_adapted'!K31*100))</f>
      </c>
      <c r="L31" s="98">
        <f>IF('[1]Total_Energy_adapted'!L31=0,"",IF('[1]A.3.3.'!L31="","",+'[1]A.3.3._adapted'!L31/'[1]Total_Energy_adapted'!L31*100))</f>
      </c>
      <c r="M31" s="105">
        <f>IF('[1]Total_Energy_adapted'!M31=0,"",IF('[1]A.3.3.'!M31="","",+'[1]A.3.3._adapted'!M31/'[1]Total_Energy_adapted'!M31*100))</f>
      </c>
      <c r="N31" s="98">
        <f>IF('[1]Total_Energy_adapted'!N31=0,"",IF('[1]A.3.3.'!N31="","",+'[1]A.3.3._adapted'!N31/'[1]Total_Energy_adapted'!N31*100))</f>
      </c>
      <c r="O31" s="98">
        <f>IF('[1]Total_Energy_adapted'!O31=0,"",IF('[1]A.3.3.'!O31="","",+'[1]A.3.3._adapted'!O31/'[1]Total_Energy_adapted'!O31*100))</f>
      </c>
      <c r="P31" s="98">
        <f>IF('[1]Total_Energy_adapted'!P31=0,"",IF('[1]A.3.3.'!P31="","",+'[1]A.3.3._adapted'!P31/'[1]Total_Energy_adapted'!P31*100))</f>
      </c>
      <c r="Q31" s="114">
        <f>IF('[1]Total_Energy_adapted'!Q31=0,"",IF('[1]A.3.3.'!Q31="","",+'[1]A.3.3._adapted'!Q31/'[1]Total_Energy_adapted'!Q31*100))</f>
      </c>
      <c r="R31" s="27"/>
      <c r="S31" s="27"/>
      <c r="T31" s="27"/>
    </row>
    <row r="32" spans="1:20" ht="14.25">
      <c r="A32" s="108">
        <f>+A31+1</f>
        <v>20</v>
      </c>
      <c r="B32" s="109" t="s">
        <v>26</v>
      </c>
      <c r="C32" s="105">
        <f>IF('[1]Total_Energy_adapted'!C32=0,"",IF('[1]A.3.3.'!C32="","",+'[1]A.3.3._adapted'!C32/'[1]Total_Energy_adapted'!C32*100))</f>
      </c>
      <c r="D32" s="98">
        <f>IF('[1]Total_Energy_adapted'!D32=0,"",IF('[1]A.3.3.'!D32="","",+'[1]A.3.3._adapted'!D32/'[1]Total_Energy_adapted'!D32*100))</f>
      </c>
      <c r="E32" s="98">
        <f>IF('[1]Total_Energy_adapted'!E32=0,"",IF('[1]A.3.3.'!E32="","",+'[1]A.3.3._adapted'!E32/'[1]Total_Energy_adapted'!E32*100))</f>
      </c>
      <c r="F32" s="98">
        <f>IF('[1]Total_Energy_adapted'!F32=0,"",IF('[1]A.3.3.'!F32="","",+'[1]A.3.3._adapted'!F32/'[1]Total_Energy_adapted'!F32*100))</f>
      </c>
      <c r="G32" s="98">
        <f>IF('[1]Total_Energy_adapted'!G32=0,"",IF('[1]A.3.3.'!G32="","",+'[1]A.3.3._adapted'!G32/'[1]Total_Energy_adapted'!G32*100))</f>
      </c>
      <c r="H32" s="105">
        <f>IF('[1]Total_Energy_adapted'!H32=0,"",IF('[1]A.3.3.'!H32="","",+'[1]A.3.3._adapted'!H32/'[1]Total_Energy_adapted'!H32*100))</f>
      </c>
      <c r="I32" s="98">
        <f>IF('[1]Total_Energy_adapted'!I32=0,"",IF('[1]A.3.3.'!I32="","",+'[1]A.3.3._adapted'!I32/'[1]Total_Energy_adapted'!I32*100))</f>
      </c>
      <c r="J32" s="98">
        <f>IF('[1]Total_Energy_adapted'!J32=0,"",IF('[1]A.3.3.'!J32="","",+'[1]A.3.3._adapted'!J32/'[1]Total_Energy_adapted'!J32*100))</f>
      </c>
      <c r="K32" s="98">
        <f>IF('[1]Total_Energy_adapted'!K32=0,"",IF('[1]A.3.3.'!K32="","",+'[1]A.3.3._adapted'!K32/'[1]Total_Energy_adapted'!K32*100))</f>
      </c>
      <c r="L32" s="98">
        <f>IF('[1]Total_Energy_adapted'!L32=0,"",IF('[1]A.3.3.'!L32="","",+'[1]A.3.3._adapted'!L32/'[1]Total_Energy_adapted'!L32*100))</f>
      </c>
      <c r="M32" s="105">
        <f>IF('[1]Total_Energy_adapted'!M32=0,"",IF('[1]A.3.3.'!M32="","",+'[1]A.3.3._adapted'!M32/'[1]Total_Energy_adapted'!M32*100))</f>
      </c>
      <c r="N32" s="98">
        <f>IF('[1]Total_Energy_adapted'!N32=0,"",IF('[1]A.3.3.'!N32="","",+'[1]A.3.3._adapted'!N32/'[1]Total_Energy_adapted'!N32*100))</f>
      </c>
      <c r="O32" s="98">
        <f>IF('[1]Total_Energy_adapted'!O32=0,"",IF('[1]A.3.3.'!O32="","",+'[1]A.3.3._adapted'!O32/'[1]Total_Energy_adapted'!O32*100))</f>
      </c>
      <c r="P32" s="98">
        <f>IF('[1]Total_Energy_adapted'!P32=0,"",IF('[1]A.3.3.'!P32="","",+'[1]A.3.3._adapted'!P32/'[1]Total_Energy_adapted'!P32*100))</f>
      </c>
      <c r="Q32" s="114">
        <f>IF('[1]Total_Energy_adapted'!Q32=0,"",IF('[1]A.3.3.'!Q32="","",+'[1]A.3.3._adapted'!Q32/'[1]Total_Energy_adapted'!Q32*100))</f>
      </c>
      <c r="R32" s="27"/>
      <c r="S32" s="27"/>
      <c r="T32" s="27"/>
    </row>
    <row r="33" spans="1:20" ht="15">
      <c r="A33" s="110"/>
      <c r="B33" s="111" t="s">
        <v>27</v>
      </c>
      <c r="C33" s="112">
        <f>IF('[1]Total_Energy_adapted'!C33=0,"",IF('[1]A.3.3.'!C33="","",+'[1]A.3.3._adapted'!C33/'[1]Total_Energy_adapted'!C33*100))</f>
      </c>
      <c r="D33" s="102">
        <f>IF('[1]Total_Energy_adapted'!D33=0,"",IF('[1]A.3.3.'!D33="","",+'[1]A.3.3._adapted'!D33/'[1]Total_Energy_adapted'!D33*100))</f>
      </c>
      <c r="E33" s="102">
        <f>IF('[1]Total_Energy_adapted'!E33=0,"",IF('[1]A.3.3.'!E33="","",+'[1]A.3.3._adapted'!E33/'[1]Total_Energy_adapted'!E33*100))</f>
      </c>
      <c r="F33" s="102">
        <f>IF('[1]Total_Energy_adapted'!F33=0,"",IF('[1]A.3.3.'!F33="","",+'[1]A.3.3._adapted'!F33/'[1]Total_Energy_adapted'!F33*100))</f>
      </c>
      <c r="G33" s="102">
        <f>IF('[1]Total_Energy_adapted'!G33=0,"",IF('[1]A.3.3.'!G33="","",+'[1]A.3.3._adapted'!G33/'[1]Total_Energy_adapted'!G33*100))</f>
      </c>
      <c r="H33" s="112">
        <f>IF('[1]Total_Energy_adapted'!H33=0,"",IF('[1]A.3.3.'!H33="","",+'[1]A.3.3._adapted'!H33/'[1]Total_Energy_adapted'!H33*100))</f>
      </c>
      <c r="I33" s="102">
        <f>IF('[1]Total_Energy_adapted'!I33=0,"",IF('[1]A.3.3.'!I33="","",+'[1]A.3.3._adapted'!I33/'[1]Total_Energy_adapted'!I33*100))</f>
      </c>
      <c r="J33" s="102">
        <f>IF('[1]Total_Energy_adapted'!J33=0,"",IF('[1]A.3.3.'!J33="","",+'[1]A.3.3._adapted'!J33/'[1]Total_Energy_adapted'!J33*100))</f>
      </c>
      <c r="K33" s="102">
        <f>IF('[1]Total_Energy_adapted'!K33=0,"",IF('[1]A.3.3.'!K33="","",+'[1]A.3.3._adapted'!K33/'[1]Total_Energy_adapted'!K33*100))</f>
      </c>
      <c r="L33" s="102">
        <f>IF('[1]Total_Energy_adapted'!L33=0,"",IF('[1]A.3.3.'!L33="","",+'[1]A.3.3._adapted'!L33/'[1]Total_Energy_adapted'!L33*100))</f>
      </c>
      <c r="M33" s="112">
        <f>IF('[1]Total_Energy_adapted'!M33=0,"",IF('[1]A.3.3.'!M33="","",+'[1]A.3.3._adapted'!M33/'[1]Total_Energy_adapted'!M33*100))</f>
      </c>
      <c r="N33" s="102">
        <f>IF('[1]Total_Energy_adapted'!N33=0,"",IF('[1]A.3.3.'!N33="","",+'[1]A.3.3._adapted'!N33/'[1]Total_Energy_adapted'!N33*100))</f>
      </c>
      <c r="O33" s="102">
        <f>IF('[1]Total_Energy_adapted'!O33=0,"",IF('[1]A.3.3.'!O33="","",+'[1]A.3.3._adapted'!O33/'[1]Total_Energy_adapted'!O33*100))</f>
      </c>
      <c r="P33" s="102">
        <f>IF('[1]Total_Energy_adapted'!P33=0,"",IF('[1]A.3.3.'!P33="","",+'[1]A.3.3._adapted'!P33/'[1]Total_Energy_adapted'!P33*100))</f>
      </c>
      <c r="Q33" s="113">
        <f>IF('[1]Total_Energy_adapted'!Q33=0,"",IF('[1]A.3.3.'!Q33="","",+'[1]A.3.3._adapted'!Q33/'[1]Total_Energy_adapted'!Q33*100))</f>
      </c>
      <c r="R33" s="27"/>
      <c r="S33" s="27"/>
      <c r="T33" s="27"/>
    </row>
    <row r="34" spans="1:20" ht="14.25">
      <c r="A34" s="108">
        <f>+A32+1</f>
        <v>21</v>
      </c>
      <c r="B34" s="109" t="s">
        <v>28</v>
      </c>
      <c r="C34" s="105">
        <f>IF('[1]Total_Energy_adapted'!C34=0,"",IF('[1]A.3.3.'!C34="","",+'[1]A.3.3._adapted'!C34/'[1]Total_Energy_adapted'!C34*100))</f>
      </c>
      <c r="D34" s="98">
        <f>IF('[1]Total_Energy_adapted'!D34=0,"",IF('[1]A.3.3.'!D34="","",+'[1]A.3.3._adapted'!D34/'[1]Total_Energy_adapted'!D34*100))</f>
      </c>
      <c r="E34" s="98">
        <f>IF('[1]Total_Energy_adapted'!E34=0,"",IF('[1]A.3.3.'!E34="","",+'[1]A.3.3._adapted'!E34/'[1]Total_Energy_adapted'!E34*100))</f>
      </c>
      <c r="F34" s="98">
        <f>IF('[1]Total_Energy_adapted'!F34=0,"",IF('[1]A.3.3.'!F34="","",+'[1]A.3.3._adapted'!F34/'[1]Total_Energy_adapted'!F34*100))</f>
      </c>
      <c r="G34" s="98">
        <f>IF('[1]Total_Energy_adapted'!G34=0,"",IF('[1]A.3.3.'!G34="","",+'[1]A.3.3._adapted'!G34/'[1]Total_Energy_adapted'!G34*100))</f>
      </c>
      <c r="H34" s="105">
        <f>IF('[1]Total_Energy_adapted'!H34=0,"",IF('[1]A.3.3.'!H34="","",+'[1]A.3.3._adapted'!H34/'[1]Total_Energy_adapted'!H34*100))</f>
      </c>
      <c r="I34" s="98">
        <f>IF('[1]Total_Energy_adapted'!I34=0,"",IF('[1]A.3.3.'!I34="","",+'[1]A.3.3._adapted'!I34/'[1]Total_Energy_adapted'!I34*100))</f>
      </c>
      <c r="J34" s="98">
        <f>IF('[1]Total_Energy_adapted'!J34=0,"",IF('[1]A.3.3.'!J34="","",+'[1]A.3.3._adapted'!J34/'[1]Total_Energy_adapted'!J34*100))</f>
      </c>
      <c r="K34" s="98">
        <f>IF('[1]Total_Energy_adapted'!K34=0,"",IF('[1]A.3.3.'!K34="","",+'[1]A.3.3._adapted'!K34/'[1]Total_Energy_adapted'!K34*100))</f>
      </c>
      <c r="L34" s="98">
        <f>IF('[1]Total_Energy_adapted'!L34=0,"",IF('[1]A.3.3.'!L34="","",+'[1]A.3.3._adapted'!L34/'[1]Total_Energy_adapted'!L34*100))</f>
      </c>
      <c r="M34" s="105">
        <f>IF('[1]Total_Energy_adapted'!M34=0,"",IF('[1]A.3.3.'!M34="","",+'[1]A.3.3._adapted'!M34/'[1]Total_Energy_adapted'!M34*100))</f>
      </c>
      <c r="N34" s="98">
        <f>IF('[1]Total_Energy_adapted'!N34=0,"",IF('[1]A.3.3.'!N34="","",+'[1]A.3.3._adapted'!N34/'[1]Total_Energy_adapted'!N34*100))</f>
      </c>
      <c r="O34" s="98">
        <f>IF('[1]Total_Energy_adapted'!O34=0,"",IF('[1]A.3.3.'!O34="","",+'[1]A.3.3._adapted'!O34/'[1]Total_Energy_adapted'!O34*100))</f>
      </c>
      <c r="P34" s="98">
        <f>IF('[1]Total_Energy_adapted'!P34=0,"",IF('[1]A.3.3.'!P34="","",+'[1]A.3.3._adapted'!P34/'[1]Total_Energy_adapted'!P34*100))</f>
      </c>
      <c r="Q34" s="114">
        <f>IF('[1]Total_Energy_adapted'!Q34=0,"",IF('[1]A.3.3.'!Q34="","",+'[1]A.3.3._adapted'!Q34/'[1]Total_Energy_adapted'!Q34*100))</f>
      </c>
      <c r="R34" s="27"/>
      <c r="S34" s="27"/>
      <c r="T34" s="27"/>
    </row>
    <row r="35" spans="1:20" ht="14.25">
      <c r="A35" s="108">
        <f aca="true" t="shared" si="2" ref="A35:A50">+A34+1</f>
        <v>22</v>
      </c>
      <c r="B35" s="109" t="s">
        <v>29</v>
      </c>
      <c r="C35" s="105">
        <f>IF('[1]Total_Energy_adapted'!C35=0,"",IF('[1]A.3.3.'!C35="","",+'[1]A.3.3._adapted'!C35/'[1]Total_Energy_adapted'!C35*100))</f>
      </c>
      <c r="D35" s="98">
        <f>IF('[1]Total_Energy_adapted'!D35=0,"",IF('[1]A.3.3.'!D35="","",+'[1]A.3.3._adapted'!D35/'[1]Total_Energy_adapted'!D35*100))</f>
      </c>
      <c r="E35" s="98">
        <f>IF('[1]Total_Energy_adapted'!E35=0,"",IF('[1]A.3.3.'!E35="","",+'[1]A.3.3._adapted'!E35/'[1]Total_Energy_adapted'!E35*100))</f>
      </c>
      <c r="F35" s="98">
        <f>IF('[1]Total_Energy_adapted'!F35=0,"",IF('[1]A.3.3.'!F35="","",+'[1]A.3.3._adapted'!F35/'[1]Total_Energy_adapted'!F35*100))</f>
      </c>
      <c r="G35" s="98">
        <f>IF('[1]Total_Energy_adapted'!G35=0,"",IF('[1]A.3.3.'!G35="","",+'[1]A.3.3._adapted'!G35/'[1]Total_Energy_adapted'!G35*100))</f>
      </c>
      <c r="H35" s="105">
        <f>IF('[1]Total_Energy_adapted'!H35=0,"",IF('[1]A.3.3.'!H35="","",+'[1]A.3.3._adapted'!H35/'[1]Total_Energy_adapted'!H35*100))</f>
      </c>
      <c r="I35" s="98">
        <f>IF('[1]Total_Energy_adapted'!I35=0,"",IF('[1]A.3.3.'!I35="","",+'[1]A.3.3._adapted'!I35/'[1]Total_Energy_adapted'!I35*100))</f>
      </c>
      <c r="J35" s="98">
        <f>IF('[1]Total_Energy_adapted'!J35=0,"",IF('[1]A.3.3.'!J35="","",+'[1]A.3.3._adapted'!J35/'[1]Total_Energy_adapted'!J35*100))</f>
      </c>
      <c r="K35" s="98">
        <f>IF('[1]Total_Energy_adapted'!K35=0,"",IF('[1]A.3.3.'!K35="","",+'[1]A.3.3._adapted'!K35/'[1]Total_Energy_adapted'!K35*100))</f>
      </c>
      <c r="L35" s="98">
        <f>IF('[1]Total_Energy_adapted'!L35=0,"",IF('[1]A.3.3.'!L35="","",+'[1]A.3.3._adapted'!L35/'[1]Total_Energy_adapted'!L35*100))</f>
      </c>
      <c r="M35" s="105">
        <f>IF('[1]Total_Energy_adapted'!M35=0,"",IF('[1]A.3.3.'!M35="","",+'[1]A.3.3._adapted'!M35/'[1]Total_Energy_adapted'!M35*100))</f>
      </c>
      <c r="N35" s="98">
        <f>IF('[1]Total_Energy_adapted'!N35=0,"",IF('[1]A.3.3.'!N35="","",+'[1]A.3.3._adapted'!N35/'[1]Total_Energy_adapted'!N35*100))</f>
      </c>
      <c r="O35" s="98">
        <f>IF('[1]Total_Energy_adapted'!O35=0,"",IF('[1]A.3.3.'!O35="","",+'[1]A.3.3._adapted'!O35/'[1]Total_Energy_adapted'!O35*100))</f>
      </c>
      <c r="P35" s="98">
        <f>IF('[1]Total_Energy_adapted'!P35=0,"",IF('[1]A.3.3.'!P35="","",+'[1]A.3.3._adapted'!P35/'[1]Total_Energy_adapted'!P35*100))</f>
      </c>
      <c r="Q35" s="114">
        <f>IF('[1]Total_Energy_adapted'!Q35=0,"",IF('[1]A.3.3.'!Q35="","",+'[1]A.3.3._adapted'!Q35/'[1]Total_Energy_adapted'!Q35*100))</f>
      </c>
      <c r="R35" s="27"/>
      <c r="S35" s="27"/>
      <c r="T35" s="27"/>
    </row>
    <row r="36" spans="1:20" ht="14.25">
      <c r="A36" s="108">
        <f t="shared" si="2"/>
        <v>23</v>
      </c>
      <c r="B36" s="109" t="s">
        <v>30</v>
      </c>
      <c r="C36" s="105">
        <f>IF('[1]Total_Energy_adapted'!C36=0,"",IF('[1]A.3.3.'!C36="","",+'[1]A.3.3._adapted'!C36/'[1]Total_Energy_adapted'!C36*100))</f>
      </c>
      <c r="D36" s="98">
        <f>IF('[1]Total_Energy_adapted'!D36=0,"",IF('[1]A.3.3.'!D36="","",+'[1]A.3.3._adapted'!D36/'[1]Total_Energy_adapted'!D36*100))</f>
      </c>
      <c r="E36" s="98">
        <f>IF('[1]Total_Energy_adapted'!E36=0,"",IF('[1]A.3.3.'!E36="","",+'[1]A.3.3._adapted'!E36/'[1]Total_Energy_adapted'!E36*100))</f>
      </c>
      <c r="F36" s="98">
        <f>IF('[1]Total_Energy_adapted'!F36=0,"",IF('[1]A.3.3.'!F36="","",+'[1]A.3.3._adapted'!F36/'[1]Total_Energy_adapted'!F36*100))</f>
      </c>
      <c r="G36" s="98">
        <f>IF('[1]Total_Energy_adapted'!G36=0,"",IF('[1]A.3.3.'!G36="","",+'[1]A.3.3._adapted'!G36/'[1]Total_Energy_adapted'!G36*100))</f>
      </c>
      <c r="H36" s="105">
        <f>IF('[1]Total_Energy_adapted'!H36=0,"",IF('[1]A.3.3.'!H36="","",+'[1]A.3.3._adapted'!H36/'[1]Total_Energy_adapted'!H36*100))</f>
      </c>
      <c r="I36" s="98">
        <f>IF('[1]Total_Energy_adapted'!I36=0,"",IF('[1]A.3.3.'!I36="","",+'[1]A.3.3._adapted'!I36/'[1]Total_Energy_adapted'!I36*100))</f>
      </c>
      <c r="J36" s="98">
        <f>IF('[1]Total_Energy_adapted'!J36=0,"",IF('[1]A.3.3.'!J36="","",+'[1]A.3.3._adapted'!J36/'[1]Total_Energy_adapted'!J36*100))</f>
      </c>
      <c r="K36" s="98">
        <f>IF('[1]Total_Energy_adapted'!K36=0,"",IF('[1]A.3.3.'!K36="","",+'[1]A.3.3._adapted'!K36/'[1]Total_Energy_adapted'!K36*100))</f>
      </c>
      <c r="L36" s="98">
        <f>IF('[1]Total_Energy_adapted'!L36=0,"",IF('[1]A.3.3.'!L36="","",+'[1]A.3.3._adapted'!L36/'[1]Total_Energy_adapted'!L36*100))</f>
      </c>
      <c r="M36" s="105">
        <f>IF('[1]Total_Energy_adapted'!M36=0,"",IF('[1]A.3.3.'!M36="","",+'[1]A.3.3._adapted'!M36/'[1]Total_Energy_adapted'!M36*100))</f>
      </c>
      <c r="N36" s="98">
        <f>IF('[1]Total_Energy_adapted'!N36=0,"",IF('[1]A.3.3.'!N36="","",+'[1]A.3.3._adapted'!N36/'[1]Total_Energy_adapted'!N36*100))</f>
      </c>
      <c r="O36" s="98">
        <f>IF('[1]Total_Energy_adapted'!O36=0,"",IF('[1]A.3.3.'!O36="","",+'[1]A.3.3._adapted'!O36/'[1]Total_Energy_adapted'!O36*100))</f>
      </c>
      <c r="P36" s="98">
        <f>IF('[1]Total_Energy_adapted'!P36=0,"",IF('[1]A.3.3.'!P36="","",+'[1]A.3.3._adapted'!P36/'[1]Total_Energy_adapted'!P36*100))</f>
      </c>
      <c r="Q36" s="114">
        <f>IF('[1]Total_Energy_adapted'!Q36=0,"",IF('[1]A.3.3.'!Q36="","",+'[1]A.3.3._adapted'!Q36/'[1]Total_Energy_adapted'!Q36*100))</f>
      </c>
      <c r="R36" s="27"/>
      <c r="S36" s="27"/>
      <c r="T36" s="27"/>
    </row>
    <row r="37" spans="1:20" ht="14.25">
      <c r="A37" s="108">
        <f t="shared" si="2"/>
        <v>24</v>
      </c>
      <c r="B37" s="109" t="s">
        <v>31</v>
      </c>
      <c r="C37" s="105">
        <f>IF('[1]Total_Energy_adapted'!C37=0,"",IF('[1]A.3.3.'!C37="","",+'[1]A.3.3._adapted'!C37/'[1]Total_Energy_adapted'!C37*100))</f>
      </c>
      <c r="D37" s="98">
        <f>IF('[1]Total_Energy_adapted'!D37=0,"",IF('[1]A.3.3.'!D37="","",+'[1]A.3.3._adapted'!D37/'[1]Total_Energy_adapted'!D37*100))</f>
      </c>
      <c r="E37" s="98">
        <f>IF('[1]Total_Energy_adapted'!E37=0,"",IF('[1]A.3.3.'!E37="","",+'[1]A.3.3._adapted'!E37/'[1]Total_Energy_adapted'!E37*100))</f>
      </c>
      <c r="F37" s="98">
        <f>IF('[1]Total_Energy_adapted'!F37=0,"",IF('[1]A.3.3.'!F37="","",+'[1]A.3.3._adapted'!F37/'[1]Total_Energy_adapted'!F37*100))</f>
      </c>
      <c r="G37" s="98">
        <f>IF('[1]Total_Energy_adapted'!G37=0,"",IF('[1]A.3.3.'!G37="","",+'[1]A.3.3._adapted'!G37/'[1]Total_Energy_adapted'!G37*100))</f>
      </c>
      <c r="H37" s="105">
        <f>IF('[1]Total_Energy_adapted'!H37=0,"",IF('[1]A.3.3.'!H37="","",+'[1]A.3.3._adapted'!H37/'[1]Total_Energy_adapted'!H37*100))</f>
      </c>
      <c r="I37" s="98">
        <f>IF('[1]Total_Energy_adapted'!I37=0,"",IF('[1]A.3.3.'!I37="","",+'[1]A.3.3._adapted'!I37/'[1]Total_Energy_adapted'!I37*100))</f>
      </c>
      <c r="J37" s="98">
        <f>IF('[1]Total_Energy_adapted'!J37=0,"",IF('[1]A.3.3.'!J37="","",+'[1]A.3.3._adapted'!J37/'[1]Total_Energy_adapted'!J37*100))</f>
      </c>
      <c r="K37" s="98">
        <f>IF('[1]Total_Energy_adapted'!K37=0,"",IF('[1]A.3.3.'!K37="","",+'[1]A.3.3._adapted'!K37/'[1]Total_Energy_adapted'!K37*100))</f>
      </c>
      <c r="L37" s="98">
        <f>IF('[1]Total_Energy_adapted'!L37=0,"",IF('[1]A.3.3.'!L37="","",+'[1]A.3.3._adapted'!L37/'[1]Total_Energy_adapted'!L37*100))</f>
      </c>
      <c r="M37" s="105">
        <f>IF('[1]Total_Energy_adapted'!M37=0,"",IF('[1]A.3.3.'!M37="","",+'[1]A.3.3._adapted'!M37/'[1]Total_Energy_adapted'!M37*100))</f>
      </c>
      <c r="N37" s="98">
        <f>IF('[1]Total_Energy_adapted'!N37=0,"",IF('[1]A.3.3.'!N37="","",+'[1]A.3.3._adapted'!N37/'[1]Total_Energy_adapted'!N37*100))</f>
      </c>
      <c r="O37" s="98">
        <f>IF('[1]Total_Energy_adapted'!O37=0,"",IF('[1]A.3.3.'!O37="","",+'[1]A.3.3._adapted'!O37/'[1]Total_Energy_adapted'!O37*100))</f>
      </c>
      <c r="P37" s="98">
        <f>IF('[1]Total_Energy_adapted'!P37=0,"",IF('[1]A.3.3.'!P37="","",+'[1]A.3.3._adapted'!P37/'[1]Total_Energy_adapted'!P37*100))</f>
      </c>
      <c r="Q37" s="114">
        <f>IF('[1]Total_Energy_adapted'!Q37=0,"",IF('[1]A.3.3.'!Q37="","",+'[1]A.3.3._adapted'!Q37/'[1]Total_Energy_adapted'!Q37*100))</f>
      </c>
      <c r="R37" s="27"/>
      <c r="S37" s="27"/>
      <c r="T37" s="27"/>
    </row>
    <row r="38" spans="1:20" ht="14.25">
      <c r="A38" s="108">
        <f t="shared" si="2"/>
        <v>25</v>
      </c>
      <c r="B38" s="109" t="s">
        <v>32</v>
      </c>
      <c r="C38" s="105">
        <f>IF('[1]Total_Energy_adapted'!C38=0,"",IF('[1]A.3.3.'!C38="","",+'[1]A.3.3._adapted'!C38/'[1]Total_Energy_adapted'!C38*100))</f>
      </c>
      <c r="D38" s="98">
        <f>IF('[1]Total_Energy_adapted'!D38=0,"",IF('[1]A.3.3.'!D38="","",+'[1]A.3.3._adapted'!D38/'[1]Total_Energy_adapted'!D38*100))</f>
      </c>
      <c r="E38" s="98">
        <f>IF('[1]Total_Energy_adapted'!E38=0,"",IF('[1]A.3.3.'!E38="","",+'[1]A.3.3._adapted'!E38/'[1]Total_Energy_adapted'!E38*100))</f>
      </c>
      <c r="F38" s="98">
        <f>IF('[1]Total_Energy_adapted'!F38=0,"",IF('[1]A.3.3.'!F38="","",+'[1]A.3.3._adapted'!F38/'[1]Total_Energy_adapted'!F38*100))</f>
      </c>
      <c r="G38" s="98">
        <f>IF('[1]Total_Energy_adapted'!G38=0,"",IF('[1]A.3.3.'!G38="","",+'[1]A.3.3._adapted'!G38/'[1]Total_Energy_adapted'!G38*100))</f>
      </c>
      <c r="H38" s="105">
        <f>IF('[1]Total_Energy_adapted'!H38=0,"",IF('[1]A.3.3.'!H38="","",+'[1]A.3.3._adapted'!H38/'[1]Total_Energy_adapted'!H38*100))</f>
      </c>
      <c r="I38" s="98">
        <f>IF('[1]Total_Energy_adapted'!I38=0,"",IF('[1]A.3.3.'!I38="","",+'[1]A.3.3._adapted'!I38/'[1]Total_Energy_adapted'!I38*100))</f>
      </c>
      <c r="J38" s="98">
        <f>IF('[1]Total_Energy_adapted'!J38=0,"",IF('[1]A.3.3.'!J38="","",+'[1]A.3.3._adapted'!J38/'[1]Total_Energy_adapted'!J38*100))</f>
      </c>
      <c r="K38" s="98">
        <f>IF('[1]Total_Energy_adapted'!K38=0,"",IF('[1]A.3.3.'!K38="","",+'[1]A.3.3._adapted'!K38/'[1]Total_Energy_adapted'!K38*100))</f>
      </c>
      <c r="L38" s="98">
        <f>IF('[1]Total_Energy_adapted'!L38=0,"",IF('[1]A.3.3.'!L38="","",+'[1]A.3.3._adapted'!L38/'[1]Total_Energy_adapted'!L38*100))</f>
      </c>
      <c r="M38" s="105">
        <f>IF('[1]Total_Energy_adapted'!M38=0,"",IF('[1]A.3.3.'!M38="","",+'[1]A.3.3._adapted'!M38/'[1]Total_Energy_adapted'!M38*100))</f>
      </c>
      <c r="N38" s="98">
        <f>IF('[1]Total_Energy_adapted'!N38=0,"",IF('[1]A.3.3.'!N38="","",+'[1]A.3.3._adapted'!N38/'[1]Total_Energy_adapted'!N38*100))</f>
      </c>
      <c r="O38" s="98">
        <f>IF('[1]Total_Energy_adapted'!O38=0,"",IF('[1]A.3.3.'!O38="","",+'[1]A.3.3._adapted'!O38/'[1]Total_Energy_adapted'!O38*100))</f>
      </c>
      <c r="P38" s="98">
        <f>IF('[1]Total_Energy_adapted'!P38=0,"",IF('[1]A.3.3.'!P38="","",+'[1]A.3.3._adapted'!P38/'[1]Total_Energy_adapted'!P38*100))</f>
      </c>
      <c r="Q38" s="114">
        <f>IF('[1]Total_Energy_adapted'!Q38=0,"",IF('[1]A.3.3.'!Q38="","",+'[1]A.3.3._adapted'!Q38/'[1]Total_Energy_adapted'!Q38*100))</f>
      </c>
      <c r="R38" s="27"/>
      <c r="S38" s="27"/>
      <c r="T38" s="27"/>
    </row>
    <row r="39" spans="1:20" ht="14.25">
      <c r="A39" s="108">
        <f t="shared" si="2"/>
        <v>26</v>
      </c>
      <c r="B39" s="109" t="s">
        <v>33</v>
      </c>
      <c r="C39" s="105">
        <f>IF('[1]Total_Energy_adapted'!C39=0,"",IF('[1]A.3.3.'!C39="","",+'[1]A.3.3._adapted'!C39/'[1]Total_Energy_adapted'!C39*100))</f>
      </c>
      <c r="D39" s="98">
        <f>IF('[1]Total_Energy_adapted'!D39=0,"",IF('[1]A.3.3.'!D39="","",+'[1]A.3.3._adapted'!D39/'[1]Total_Energy_adapted'!D39*100))</f>
      </c>
      <c r="E39" s="98">
        <f>IF('[1]Total_Energy_adapted'!E39=0,"",IF('[1]A.3.3.'!E39="","",+'[1]A.3.3._adapted'!E39/'[1]Total_Energy_adapted'!E39*100))</f>
      </c>
      <c r="F39" s="98">
        <f>IF('[1]Total_Energy_adapted'!F39=0,"",IF('[1]A.3.3.'!F39="","",+'[1]A.3.3._adapted'!F39/'[1]Total_Energy_adapted'!F39*100))</f>
      </c>
      <c r="G39" s="98">
        <f>IF('[1]Total_Energy_adapted'!G39=0,"",IF('[1]A.3.3.'!G39="","",+'[1]A.3.3._adapted'!G39/'[1]Total_Energy_adapted'!G39*100))</f>
      </c>
      <c r="H39" s="105">
        <f>IF('[1]Total_Energy_adapted'!H39=0,"",IF('[1]A.3.3.'!H39="","",+'[1]A.3.3._adapted'!H39/'[1]Total_Energy_adapted'!H39*100))</f>
      </c>
      <c r="I39" s="98">
        <f>IF('[1]Total_Energy_adapted'!I39=0,"",IF('[1]A.3.3.'!I39="","",+'[1]A.3.3._adapted'!I39/'[1]Total_Energy_adapted'!I39*100))</f>
      </c>
      <c r="J39" s="98">
        <f>IF('[1]Total_Energy_adapted'!J39=0,"",IF('[1]A.3.3.'!J39="","",+'[1]A.3.3._adapted'!J39/'[1]Total_Energy_adapted'!J39*100))</f>
      </c>
      <c r="K39" s="98">
        <f>IF('[1]Total_Energy_adapted'!K39=0,"",IF('[1]A.3.3.'!K39="","",+'[1]A.3.3._adapted'!K39/'[1]Total_Energy_adapted'!K39*100))</f>
      </c>
      <c r="L39" s="98">
        <f>IF('[1]Total_Energy_adapted'!L39=0,"",IF('[1]A.3.3.'!L39="","",+'[1]A.3.3._adapted'!L39/'[1]Total_Energy_adapted'!L39*100))</f>
      </c>
      <c r="M39" s="105">
        <f>IF('[1]Total_Energy_adapted'!M39=0,"",IF('[1]A.3.3.'!M39="","",+'[1]A.3.3._adapted'!M39/'[1]Total_Energy_adapted'!M39*100))</f>
      </c>
      <c r="N39" s="98">
        <f>IF('[1]Total_Energy_adapted'!N39=0,"",IF('[1]A.3.3.'!N39="","",+'[1]A.3.3._adapted'!N39/'[1]Total_Energy_adapted'!N39*100))</f>
      </c>
      <c r="O39" s="98">
        <f>IF('[1]Total_Energy_adapted'!O39=0,"",IF('[1]A.3.3.'!O39="","",+'[1]A.3.3._adapted'!O39/'[1]Total_Energy_adapted'!O39*100))</f>
      </c>
      <c r="P39" s="98">
        <f>IF('[1]Total_Energy_adapted'!P39=0,"",IF('[1]A.3.3.'!P39="","",+'[1]A.3.3._adapted'!P39/'[1]Total_Energy_adapted'!P39*100))</f>
      </c>
      <c r="Q39" s="114">
        <f>IF('[1]Total_Energy_adapted'!Q39=0,"",IF('[1]A.3.3.'!Q39="","",+'[1]A.3.3._adapted'!Q39/'[1]Total_Energy_adapted'!Q39*100))</f>
      </c>
      <c r="R39" s="27"/>
      <c r="S39" s="27"/>
      <c r="T39" s="27"/>
    </row>
    <row r="40" spans="1:20" ht="14.25">
      <c r="A40" s="108">
        <f t="shared" si="2"/>
        <v>27</v>
      </c>
      <c r="B40" s="109" t="s">
        <v>34</v>
      </c>
      <c r="C40" s="105">
        <f>IF('[1]Total_Energy_adapted'!C40=0,"",IF('[1]A.3.3.'!C40="","",+'[1]A.3.3._adapted'!C40/'[1]Total_Energy_adapted'!C40*100))</f>
      </c>
      <c r="D40" s="98">
        <f>IF('[1]Total_Energy_adapted'!D40=0,"",IF('[1]A.3.3.'!D40="","",+'[1]A.3.3._adapted'!D40/'[1]Total_Energy_adapted'!D40*100))</f>
      </c>
      <c r="E40" s="98">
        <f>IF('[1]Total_Energy_adapted'!E40=0,"",IF('[1]A.3.3.'!E40="","",+'[1]A.3.3._adapted'!E40/'[1]Total_Energy_adapted'!E40*100))</f>
      </c>
      <c r="F40" s="98">
        <f>IF('[1]Total_Energy_adapted'!F40=0,"",IF('[1]A.3.3.'!F40="","",+'[1]A.3.3._adapted'!F40/'[1]Total_Energy_adapted'!F40*100))</f>
      </c>
      <c r="G40" s="98">
        <f>IF('[1]Total_Energy_adapted'!G40=0,"",IF('[1]A.3.3.'!G40="","",+'[1]A.3.3._adapted'!G40/'[1]Total_Energy_adapted'!G40*100))</f>
      </c>
      <c r="H40" s="105">
        <f>IF('[1]Total_Energy_adapted'!H40=0,"",IF('[1]A.3.3.'!H40="","",+'[1]A.3.3._adapted'!H40/'[1]Total_Energy_adapted'!H40*100))</f>
      </c>
      <c r="I40" s="98">
        <f>IF('[1]Total_Energy_adapted'!I40=0,"",IF('[1]A.3.3.'!I40="","",+'[1]A.3.3._adapted'!I40/'[1]Total_Energy_adapted'!I40*100))</f>
      </c>
      <c r="J40" s="98">
        <f>IF('[1]Total_Energy_adapted'!J40=0,"",IF('[1]A.3.3.'!J40="","",+'[1]A.3.3._adapted'!J40/'[1]Total_Energy_adapted'!J40*100))</f>
      </c>
      <c r="K40" s="98">
        <f>IF('[1]Total_Energy_adapted'!K40=0,"",IF('[1]A.3.3.'!K40="","",+'[1]A.3.3._adapted'!K40/'[1]Total_Energy_adapted'!K40*100))</f>
      </c>
      <c r="L40" s="98">
        <f>IF('[1]Total_Energy_adapted'!L40=0,"",IF('[1]A.3.3.'!L40="","",+'[1]A.3.3._adapted'!L40/'[1]Total_Energy_adapted'!L40*100))</f>
      </c>
      <c r="M40" s="105">
        <f>IF('[1]Total_Energy_adapted'!M40=0,"",IF('[1]A.3.3.'!M40="","",+'[1]A.3.3._adapted'!M40/'[1]Total_Energy_adapted'!M40*100))</f>
      </c>
      <c r="N40" s="98">
        <f>IF('[1]Total_Energy_adapted'!N40=0,"",IF('[1]A.3.3.'!N40="","",+'[1]A.3.3._adapted'!N40/'[1]Total_Energy_adapted'!N40*100))</f>
      </c>
      <c r="O40" s="98">
        <f>IF('[1]Total_Energy_adapted'!O40=0,"",IF('[1]A.3.3.'!O40="","",+'[1]A.3.3._adapted'!O40/'[1]Total_Energy_adapted'!O40*100))</f>
      </c>
      <c r="P40" s="98">
        <f>IF('[1]Total_Energy_adapted'!P40=0,"",IF('[1]A.3.3.'!P40="","",+'[1]A.3.3._adapted'!P40/'[1]Total_Energy_adapted'!P40*100))</f>
      </c>
      <c r="Q40" s="114">
        <f>IF('[1]Total_Energy_adapted'!Q40=0,"",IF('[1]A.3.3.'!Q40="","",+'[1]A.3.3._adapted'!Q40/'[1]Total_Energy_adapted'!Q40*100))</f>
      </c>
      <c r="R40" s="27"/>
      <c r="S40" s="27"/>
      <c r="T40" s="27"/>
    </row>
    <row r="41" spans="1:20" ht="14.25">
      <c r="A41" s="108">
        <f t="shared" si="2"/>
        <v>28</v>
      </c>
      <c r="B41" s="109" t="s">
        <v>35</v>
      </c>
      <c r="C41" s="105">
        <f>IF('[1]Total_Energy_adapted'!C41=0,"",IF('[1]A.3.3.'!C41="","",+'[1]A.3.3._adapted'!C41/'[1]Total_Energy_adapted'!C41*100))</f>
      </c>
      <c r="D41" s="98">
        <f>IF('[1]Total_Energy_adapted'!D41=0,"",IF('[1]A.3.3.'!D41="","",+'[1]A.3.3._adapted'!D41/'[1]Total_Energy_adapted'!D41*100))</f>
      </c>
      <c r="E41" s="98">
        <f>IF('[1]Total_Energy_adapted'!E41=0,"",IF('[1]A.3.3.'!E41="","",+'[1]A.3.3._adapted'!E41/'[1]Total_Energy_adapted'!E41*100))</f>
      </c>
      <c r="F41" s="98">
        <f>IF('[1]Total_Energy_adapted'!F41=0,"",IF('[1]A.3.3.'!F41="","",+'[1]A.3.3._adapted'!F41/'[1]Total_Energy_adapted'!F41*100))</f>
      </c>
      <c r="G41" s="98">
        <f>IF('[1]Total_Energy_adapted'!G41=0,"",IF('[1]A.3.3.'!G41="","",+'[1]A.3.3._adapted'!G41/'[1]Total_Energy_adapted'!G41*100))</f>
      </c>
      <c r="H41" s="105">
        <f>IF('[1]Total_Energy_adapted'!H41=0,"",IF('[1]A.3.3.'!H41="","",+'[1]A.3.3._adapted'!H41/'[1]Total_Energy_adapted'!H41*100))</f>
      </c>
      <c r="I41" s="98">
        <f>IF('[1]Total_Energy_adapted'!I41=0,"",IF('[1]A.3.3.'!I41="","",+'[1]A.3.3._adapted'!I41/'[1]Total_Energy_adapted'!I41*100))</f>
      </c>
      <c r="J41" s="98">
        <f>IF('[1]Total_Energy_adapted'!J41=0,"",IF('[1]A.3.3.'!J41="","",+'[1]A.3.3._adapted'!J41/'[1]Total_Energy_adapted'!J41*100))</f>
      </c>
      <c r="K41" s="98">
        <f>IF('[1]Total_Energy_adapted'!K41=0,"",IF('[1]A.3.3.'!K41="","",+'[1]A.3.3._adapted'!K41/'[1]Total_Energy_adapted'!K41*100))</f>
      </c>
      <c r="L41" s="98">
        <f>IF('[1]Total_Energy_adapted'!L41=0,"",IF('[1]A.3.3.'!L41="","",+'[1]A.3.3._adapted'!L41/'[1]Total_Energy_adapted'!L41*100))</f>
      </c>
      <c r="M41" s="105">
        <f>IF('[1]Total_Energy_adapted'!M41=0,"",IF('[1]A.3.3.'!M41="","",+'[1]A.3.3._adapted'!M41/'[1]Total_Energy_adapted'!M41*100))</f>
      </c>
      <c r="N41" s="98">
        <f>IF('[1]Total_Energy_adapted'!N41=0,"",IF('[1]A.3.3.'!N41="","",+'[1]A.3.3._adapted'!N41/'[1]Total_Energy_adapted'!N41*100))</f>
      </c>
      <c r="O41" s="98">
        <f>IF('[1]Total_Energy_adapted'!O41=0,"",IF('[1]A.3.3.'!O41="","",+'[1]A.3.3._adapted'!O41/'[1]Total_Energy_adapted'!O41*100))</f>
      </c>
      <c r="P41" s="98">
        <f>IF('[1]Total_Energy_adapted'!P41=0,"",IF('[1]A.3.3.'!P41="","",+'[1]A.3.3._adapted'!P41/'[1]Total_Energy_adapted'!P41*100))</f>
      </c>
      <c r="Q41" s="114">
        <f>IF('[1]Total_Energy_adapted'!Q41=0,"",IF('[1]A.3.3.'!Q41="","",+'[1]A.3.3._adapted'!Q41/'[1]Total_Energy_adapted'!Q41*100))</f>
      </c>
      <c r="R41" s="27"/>
      <c r="S41" s="27"/>
      <c r="T41" s="27"/>
    </row>
    <row r="42" spans="1:20" ht="14.25">
      <c r="A42" s="108">
        <f t="shared" si="2"/>
        <v>29</v>
      </c>
      <c r="B42" s="109" t="s">
        <v>36</v>
      </c>
      <c r="C42" s="105">
        <f>IF('[1]Total_Energy_adapted'!C42=0,"",IF('[1]A.3.3.'!C42="","",+'[1]A.3.3._adapted'!C42/'[1]Total_Energy_adapted'!C42*100))</f>
      </c>
      <c r="D42" s="98">
        <f>IF('[1]Total_Energy_adapted'!D42=0,"",IF('[1]A.3.3.'!D42="","",+'[1]A.3.3._adapted'!D42/'[1]Total_Energy_adapted'!D42*100))</f>
      </c>
      <c r="E42" s="98">
        <f>IF('[1]Total_Energy_adapted'!E42=0,"",IF('[1]A.3.3.'!E42="","",+'[1]A.3.3._adapted'!E42/'[1]Total_Energy_adapted'!E42*100))</f>
      </c>
      <c r="F42" s="98">
        <f>IF('[1]Total_Energy_adapted'!F42=0,"",IF('[1]A.3.3.'!F42="","",+'[1]A.3.3._adapted'!F42/'[1]Total_Energy_adapted'!F42*100))</f>
      </c>
      <c r="G42" s="98">
        <f>IF('[1]Total_Energy_adapted'!G42=0,"",IF('[1]A.3.3.'!G42="","",+'[1]A.3.3._adapted'!G42/'[1]Total_Energy_adapted'!G42*100))</f>
      </c>
      <c r="H42" s="105">
        <f>IF('[1]Total_Energy_adapted'!H42=0,"",IF('[1]A.3.3.'!H42="","",+'[1]A.3.3._adapted'!H42/'[1]Total_Energy_adapted'!H42*100))</f>
      </c>
      <c r="I42" s="98">
        <f>IF('[1]Total_Energy_adapted'!I42=0,"",IF('[1]A.3.3.'!I42="","",+'[1]A.3.3._adapted'!I42/'[1]Total_Energy_adapted'!I42*100))</f>
      </c>
      <c r="J42" s="98">
        <f>IF('[1]Total_Energy_adapted'!J42=0,"",IF('[1]A.3.3.'!J42="","",+'[1]A.3.3._adapted'!J42/'[1]Total_Energy_adapted'!J42*100))</f>
      </c>
      <c r="K42" s="98">
        <f>IF('[1]Total_Energy_adapted'!K42=0,"",IF('[1]A.3.3.'!K42="","",+'[1]A.3.3._adapted'!K42/'[1]Total_Energy_adapted'!K42*100))</f>
      </c>
      <c r="L42" s="98">
        <f>IF('[1]Total_Energy_adapted'!L42=0,"",IF('[1]A.3.3.'!L42="","",+'[1]A.3.3._adapted'!L42/'[1]Total_Energy_adapted'!L42*100))</f>
      </c>
      <c r="M42" s="105">
        <f>IF('[1]Total_Energy_adapted'!M42=0,"",IF('[1]A.3.3.'!M42="","",+'[1]A.3.3._adapted'!M42/'[1]Total_Energy_adapted'!M42*100))</f>
      </c>
      <c r="N42" s="98">
        <f>IF('[1]Total_Energy_adapted'!N42=0,"",IF('[1]A.3.3.'!N42="","",+'[1]A.3.3._adapted'!N42/'[1]Total_Energy_adapted'!N42*100))</f>
      </c>
      <c r="O42" s="98">
        <f>IF('[1]Total_Energy_adapted'!O42=0,"",IF('[1]A.3.3.'!O42="","",+'[1]A.3.3._adapted'!O42/'[1]Total_Energy_adapted'!O42*100))</f>
      </c>
      <c r="P42" s="98">
        <f>IF('[1]Total_Energy_adapted'!P42=0,"",IF('[1]A.3.3.'!P42="","",+'[1]A.3.3._adapted'!P42/'[1]Total_Energy_adapted'!P42*100))</f>
      </c>
      <c r="Q42" s="114">
        <f>IF('[1]Total_Energy_adapted'!Q42=0,"",IF('[1]A.3.3.'!Q42="","",+'[1]A.3.3._adapted'!Q42/'[1]Total_Energy_adapted'!Q42*100))</f>
      </c>
      <c r="R42" s="27"/>
      <c r="S42" s="27"/>
      <c r="T42" s="27"/>
    </row>
    <row r="43" spans="1:20" ht="14.25">
      <c r="A43" s="108">
        <f t="shared" si="2"/>
        <v>30</v>
      </c>
      <c r="B43" s="109" t="s">
        <v>37</v>
      </c>
      <c r="C43" s="105">
        <f>IF('[1]Total_Energy_adapted'!C43=0,"",IF('[1]A.3.3.'!C43="","",+'[1]A.3.3._adapted'!C43/'[1]Total_Energy_adapted'!C43*100))</f>
      </c>
      <c r="D43" s="98">
        <f>IF('[1]Total_Energy_adapted'!D43=0,"",IF('[1]A.3.3.'!D43="","",+'[1]A.3.3._adapted'!D43/'[1]Total_Energy_adapted'!D43*100))</f>
      </c>
      <c r="E43" s="98">
        <f>IF('[1]Total_Energy_adapted'!E43=0,"",IF('[1]A.3.3.'!E43="","",+'[1]A.3.3._adapted'!E43/'[1]Total_Energy_adapted'!E43*100))</f>
      </c>
      <c r="F43" s="98">
        <f>IF('[1]Total_Energy_adapted'!F43=0,"",IF('[1]A.3.3.'!F43="","",+'[1]A.3.3._adapted'!F43/'[1]Total_Energy_adapted'!F43*100))</f>
      </c>
      <c r="G43" s="98">
        <f>IF('[1]Total_Energy_adapted'!G43=0,"",IF('[1]A.3.3.'!G43="","",+'[1]A.3.3._adapted'!G43/'[1]Total_Energy_adapted'!G43*100))</f>
      </c>
      <c r="H43" s="105">
        <f>IF('[1]Total_Energy_adapted'!H43=0,"",IF('[1]A.3.3.'!H43="","",+'[1]A.3.3._adapted'!H43/'[1]Total_Energy_adapted'!H43*100))</f>
      </c>
      <c r="I43" s="98">
        <f>IF('[1]Total_Energy_adapted'!I43=0,"",IF('[1]A.3.3.'!I43="","",+'[1]A.3.3._adapted'!I43/'[1]Total_Energy_adapted'!I43*100))</f>
      </c>
      <c r="J43" s="98">
        <f>IF('[1]Total_Energy_adapted'!J43=0,"",IF('[1]A.3.3.'!J43="","",+'[1]A.3.3._adapted'!J43/'[1]Total_Energy_adapted'!J43*100))</f>
      </c>
      <c r="K43" s="98">
        <f>IF('[1]Total_Energy_adapted'!K43=0,"",IF('[1]A.3.3.'!K43="","",+'[1]A.3.3._adapted'!K43/'[1]Total_Energy_adapted'!K43*100))</f>
      </c>
      <c r="L43" s="98">
        <f>IF('[1]Total_Energy_adapted'!L43=0,"",IF('[1]A.3.3.'!L43="","",+'[1]A.3.3._adapted'!L43/'[1]Total_Energy_adapted'!L43*100))</f>
      </c>
      <c r="M43" s="105">
        <f>IF('[1]Total_Energy_adapted'!M43=0,"",IF('[1]A.3.3.'!M43="","",+'[1]A.3.3._adapted'!M43/'[1]Total_Energy_adapted'!M43*100))</f>
      </c>
      <c r="N43" s="98">
        <f>IF('[1]Total_Energy_adapted'!N43=0,"",IF('[1]A.3.3.'!N43="","",+'[1]A.3.3._adapted'!N43/'[1]Total_Energy_adapted'!N43*100))</f>
      </c>
      <c r="O43" s="98">
        <f>IF('[1]Total_Energy_adapted'!O43=0,"",IF('[1]A.3.3.'!O43="","",+'[1]A.3.3._adapted'!O43/'[1]Total_Energy_adapted'!O43*100))</f>
      </c>
      <c r="P43" s="98">
        <f>IF('[1]Total_Energy_adapted'!P43=0,"",IF('[1]A.3.3.'!P43="","",+'[1]A.3.3._adapted'!P43/'[1]Total_Energy_adapted'!P43*100))</f>
      </c>
      <c r="Q43" s="114">
        <f>IF('[1]Total_Energy_adapted'!Q43=0,"",IF('[1]A.3.3.'!Q43="","",+'[1]A.3.3._adapted'!Q43/'[1]Total_Energy_adapted'!Q43*100))</f>
      </c>
      <c r="R43" s="27"/>
      <c r="S43" s="27"/>
      <c r="T43" s="27"/>
    </row>
    <row r="44" spans="1:20" ht="14.25">
      <c r="A44" s="108">
        <f t="shared" si="2"/>
        <v>31</v>
      </c>
      <c r="B44" s="109" t="s">
        <v>38</v>
      </c>
      <c r="C44" s="105">
        <f>IF('[1]Total_Energy_adapted'!C44=0,"",IF('[1]A.3.3.'!C44="","",+'[1]A.3.3._adapted'!C44/'[1]Total_Energy_adapted'!C44*100))</f>
      </c>
      <c r="D44" s="98">
        <f>IF('[1]Total_Energy_adapted'!D44=0,"",IF('[1]A.3.3.'!D44="","",+'[1]A.3.3._adapted'!D44/'[1]Total_Energy_adapted'!D44*100))</f>
      </c>
      <c r="E44" s="98">
        <f>IF('[1]Total_Energy_adapted'!E44=0,"",IF('[1]A.3.3.'!E44="","",+'[1]A.3.3._adapted'!E44/'[1]Total_Energy_adapted'!E44*100))</f>
      </c>
      <c r="F44" s="98">
        <f>IF('[1]Total_Energy_adapted'!F44=0,"",IF('[1]A.3.3.'!F44="","",+'[1]A.3.3._adapted'!F44/'[1]Total_Energy_adapted'!F44*100))</f>
      </c>
      <c r="G44" s="98">
        <f>IF('[1]Total_Energy_adapted'!G44=0,"",IF('[1]A.3.3.'!G44="","",+'[1]A.3.3._adapted'!G44/'[1]Total_Energy_adapted'!G44*100))</f>
      </c>
      <c r="H44" s="105">
        <f>IF('[1]Total_Energy_adapted'!H44=0,"",IF('[1]A.3.3.'!H44="","",+'[1]A.3.3._adapted'!H44/'[1]Total_Energy_adapted'!H44*100))</f>
      </c>
      <c r="I44" s="98">
        <f>IF('[1]Total_Energy_adapted'!I44=0,"",IF('[1]A.3.3.'!I44="","",+'[1]A.3.3._adapted'!I44/'[1]Total_Energy_adapted'!I44*100))</f>
      </c>
      <c r="J44" s="98">
        <f>IF('[1]Total_Energy_adapted'!J44=0,"",IF('[1]A.3.3.'!J44="","",+'[1]A.3.3._adapted'!J44/'[1]Total_Energy_adapted'!J44*100))</f>
      </c>
      <c r="K44" s="98">
        <f>IF('[1]Total_Energy_adapted'!K44=0,"",IF('[1]A.3.3.'!K44="","",+'[1]A.3.3._adapted'!K44/'[1]Total_Energy_adapted'!K44*100))</f>
      </c>
      <c r="L44" s="98">
        <f>IF('[1]Total_Energy_adapted'!L44=0,"",IF('[1]A.3.3.'!L44="","",+'[1]A.3.3._adapted'!L44/'[1]Total_Energy_adapted'!L44*100))</f>
      </c>
      <c r="M44" s="105">
        <f>IF('[1]Total_Energy_adapted'!M44=0,"",IF('[1]A.3.3.'!M44="","",+'[1]A.3.3._adapted'!M44/'[1]Total_Energy_adapted'!M44*100))</f>
      </c>
      <c r="N44" s="98">
        <f>IF('[1]Total_Energy_adapted'!N44=0,"",IF('[1]A.3.3.'!N44="","",+'[1]A.3.3._adapted'!N44/'[1]Total_Energy_adapted'!N44*100))</f>
      </c>
      <c r="O44" s="98">
        <f>IF('[1]Total_Energy_adapted'!O44=0,"",IF('[1]A.3.3.'!O44="","",+'[1]A.3.3._adapted'!O44/'[1]Total_Energy_adapted'!O44*100))</f>
      </c>
      <c r="P44" s="98">
        <f>IF('[1]Total_Energy_adapted'!P44=0,"",IF('[1]A.3.3.'!P44="","",+'[1]A.3.3._adapted'!P44/'[1]Total_Energy_adapted'!P44*100))</f>
      </c>
      <c r="Q44" s="114">
        <f>IF('[1]Total_Energy_adapted'!Q44=0,"",IF('[1]A.3.3.'!Q44="","",+'[1]A.3.3._adapted'!Q44/'[1]Total_Energy_adapted'!Q44*100))</f>
      </c>
      <c r="R44" s="27"/>
      <c r="S44" s="27"/>
      <c r="T44" s="27"/>
    </row>
    <row r="45" spans="1:20" ht="14.25">
      <c r="A45" s="108">
        <f t="shared" si="2"/>
        <v>32</v>
      </c>
      <c r="B45" s="109" t="s">
        <v>39</v>
      </c>
      <c r="C45" s="105">
        <f>IF('[1]Total_Energy_adapted'!C45=0,"",IF('[1]A.3.3.'!C45="","",+'[1]A.3.3._adapted'!C45/'[1]Total_Energy_adapted'!C45*100))</f>
      </c>
      <c r="D45" s="98">
        <f>IF('[1]Total_Energy_adapted'!D45=0,"",IF('[1]A.3.3.'!D45="","",+'[1]A.3.3._adapted'!D45/'[1]Total_Energy_adapted'!D45*100))</f>
      </c>
      <c r="E45" s="98">
        <f>IF('[1]Total_Energy_adapted'!E45=0,"",IF('[1]A.3.3.'!E45="","",+'[1]A.3.3._adapted'!E45/'[1]Total_Energy_adapted'!E45*100))</f>
      </c>
      <c r="F45" s="98">
        <f>IF('[1]Total_Energy_adapted'!F45=0,"",IF('[1]A.3.3.'!F45="","",+'[1]A.3.3._adapted'!F45/'[1]Total_Energy_adapted'!F45*100))</f>
      </c>
      <c r="G45" s="98">
        <f>IF('[1]Total_Energy_adapted'!G45=0,"",IF('[1]A.3.3.'!G45="","",+'[1]A.3.3._adapted'!G45/'[1]Total_Energy_adapted'!G45*100))</f>
      </c>
      <c r="H45" s="105">
        <f>IF('[1]Total_Energy_adapted'!H45=0,"",IF('[1]A.3.3.'!H45="","",+'[1]A.3.3._adapted'!H45/'[1]Total_Energy_adapted'!H45*100))</f>
      </c>
      <c r="I45" s="98">
        <f>IF('[1]Total_Energy_adapted'!I45=0,"",IF('[1]A.3.3.'!I45="","",+'[1]A.3.3._adapted'!I45/'[1]Total_Energy_adapted'!I45*100))</f>
      </c>
      <c r="J45" s="98">
        <f>IF('[1]Total_Energy_adapted'!J45=0,"",IF('[1]A.3.3.'!J45="","",+'[1]A.3.3._adapted'!J45/'[1]Total_Energy_adapted'!J45*100))</f>
      </c>
      <c r="K45" s="98">
        <f>IF('[1]Total_Energy_adapted'!K45=0,"",IF('[1]A.3.3.'!K45="","",+'[1]A.3.3._adapted'!K45/'[1]Total_Energy_adapted'!K45*100))</f>
      </c>
      <c r="L45" s="98">
        <f>IF('[1]Total_Energy_adapted'!L45=0,"",IF('[1]A.3.3.'!L45="","",+'[1]A.3.3._adapted'!L45/'[1]Total_Energy_adapted'!L45*100))</f>
      </c>
      <c r="M45" s="105">
        <f>IF('[1]Total_Energy_adapted'!M45=0,"",IF('[1]A.3.3.'!M45="","",+'[1]A.3.3._adapted'!M45/'[1]Total_Energy_adapted'!M45*100))</f>
      </c>
      <c r="N45" s="98">
        <f>IF('[1]Total_Energy_adapted'!N45=0,"",IF('[1]A.3.3.'!N45="","",+'[1]A.3.3._adapted'!N45/'[1]Total_Energy_adapted'!N45*100))</f>
      </c>
      <c r="O45" s="98">
        <f>IF('[1]Total_Energy_adapted'!O45=0,"",IF('[1]A.3.3.'!O45="","",+'[1]A.3.3._adapted'!O45/'[1]Total_Energy_adapted'!O45*100))</f>
      </c>
      <c r="P45" s="98">
        <f>IF('[1]Total_Energy_adapted'!P45=0,"",IF('[1]A.3.3.'!P45="","",+'[1]A.3.3._adapted'!P45/'[1]Total_Energy_adapted'!P45*100))</f>
      </c>
      <c r="Q45" s="114">
        <f>IF('[1]Total_Energy_adapted'!Q45=0,"",IF('[1]A.3.3.'!Q45="","",+'[1]A.3.3._adapted'!Q45/'[1]Total_Energy_adapted'!Q45*100))</f>
      </c>
      <c r="R45" s="27"/>
      <c r="S45" s="27"/>
      <c r="T45" s="27"/>
    </row>
    <row r="46" spans="1:20" ht="14.25">
      <c r="A46" s="108">
        <f t="shared" si="2"/>
        <v>33</v>
      </c>
      <c r="B46" s="109" t="s">
        <v>40</v>
      </c>
      <c r="C46" s="105">
        <f>IF('[1]Total_Energy_adapted'!C46=0,"",IF('[1]A.3.3.'!C46="","",+'[1]A.3.3._adapted'!C46/'[1]Total_Energy_adapted'!C46*100))</f>
      </c>
      <c r="D46" s="98">
        <f>IF('[1]Total_Energy_adapted'!D46=0,"",IF('[1]A.3.3.'!D46="","",+'[1]A.3.3._adapted'!D46/'[1]Total_Energy_adapted'!D46*100))</f>
      </c>
      <c r="E46" s="98">
        <f>IF('[1]Total_Energy_adapted'!E46=0,"",IF('[1]A.3.3.'!E46="","",+'[1]A.3.3._adapted'!E46/'[1]Total_Energy_adapted'!E46*100))</f>
      </c>
      <c r="F46" s="98">
        <f>IF('[1]Total_Energy_adapted'!F46=0,"",IF('[1]A.3.3.'!F46="","",+'[1]A.3.3._adapted'!F46/'[1]Total_Energy_adapted'!F46*100))</f>
      </c>
      <c r="G46" s="98">
        <f>IF('[1]Total_Energy_adapted'!G46=0,"",IF('[1]A.3.3.'!G46="","",+'[1]A.3.3._adapted'!G46/'[1]Total_Energy_adapted'!G46*100))</f>
      </c>
      <c r="H46" s="105">
        <f>IF('[1]Total_Energy_adapted'!H46=0,"",IF('[1]A.3.3.'!H46="","",+'[1]A.3.3._adapted'!H46/'[1]Total_Energy_adapted'!H46*100))</f>
      </c>
      <c r="I46" s="98">
        <f>IF('[1]Total_Energy_adapted'!I46=0,"",IF('[1]A.3.3.'!I46="","",+'[1]A.3.3._adapted'!I46/'[1]Total_Energy_adapted'!I46*100))</f>
      </c>
      <c r="J46" s="98">
        <f>IF('[1]Total_Energy_adapted'!J46=0,"",IF('[1]A.3.3.'!J46="","",+'[1]A.3.3._adapted'!J46/'[1]Total_Energy_adapted'!J46*100))</f>
      </c>
      <c r="K46" s="98">
        <f>IF('[1]Total_Energy_adapted'!K46=0,"",IF('[1]A.3.3.'!K46="","",+'[1]A.3.3._adapted'!K46/'[1]Total_Energy_adapted'!K46*100))</f>
      </c>
      <c r="L46" s="98">
        <f>IF('[1]Total_Energy_adapted'!L46=0,"",IF('[1]A.3.3.'!L46="","",+'[1]A.3.3._adapted'!L46/'[1]Total_Energy_adapted'!L46*100))</f>
      </c>
      <c r="M46" s="105">
        <f>IF('[1]Total_Energy_adapted'!M46=0,"",IF('[1]A.3.3.'!M46="","",+'[1]A.3.3._adapted'!M46/'[1]Total_Energy_adapted'!M46*100))</f>
      </c>
      <c r="N46" s="98">
        <f>IF('[1]Total_Energy_adapted'!N46=0,"",IF('[1]A.3.3.'!N46="","",+'[1]A.3.3._adapted'!N46/'[1]Total_Energy_adapted'!N46*100))</f>
      </c>
      <c r="O46" s="98">
        <f>IF('[1]Total_Energy_adapted'!O46=0,"",IF('[1]A.3.3.'!O46="","",+'[1]A.3.3._adapted'!O46/'[1]Total_Energy_adapted'!O46*100))</f>
      </c>
      <c r="P46" s="98">
        <f>IF('[1]Total_Energy_adapted'!P46=0,"",IF('[1]A.3.3.'!P46="","",+'[1]A.3.3._adapted'!P46/'[1]Total_Energy_adapted'!P46*100))</f>
      </c>
      <c r="Q46" s="114">
        <f>IF('[1]Total_Energy_adapted'!Q46=0,"",IF('[1]A.3.3.'!Q46="","",+'[1]A.3.3._adapted'!Q46/'[1]Total_Energy_adapted'!Q46*100))</f>
      </c>
      <c r="R46" s="27"/>
      <c r="S46" s="27"/>
      <c r="T46" s="27"/>
    </row>
    <row r="47" spans="1:20" ht="14.25">
      <c r="A47" s="115">
        <f t="shared" si="2"/>
        <v>34</v>
      </c>
      <c r="B47" s="116" t="s">
        <v>41</v>
      </c>
      <c r="C47" s="105">
        <f>IF('[1]Total_Energy_adapted'!C47=0,"",IF('[1]A.3.3.'!C47="","",+'[1]A.3.3._adapted'!C47/'[1]Total_Energy_adapted'!C47*100))</f>
      </c>
      <c r="D47" s="98">
        <f>IF('[1]Total_Energy_adapted'!D47=0,"",IF('[1]A.3.3.'!D47="","",+'[1]A.3.3._adapted'!D47/'[1]Total_Energy_adapted'!D47*100))</f>
      </c>
      <c r="E47" s="98">
        <f>IF('[1]Total_Energy_adapted'!E47=0,"",IF('[1]A.3.3.'!E47="","",+'[1]A.3.3._adapted'!E47/'[1]Total_Energy_adapted'!E47*100))</f>
      </c>
      <c r="F47" s="98">
        <f>IF('[1]Total_Energy_adapted'!F47=0,"",IF('[1]A.3.3.'!F47="","",+'[1]A.3.3._adapted'!F47/'[1]Total_Energy_adapted'!F47*100))</f>
      </c>
      <c r="G47" s="98">
        <f>IF('[1]Total_Energy_adapted'!G47=0,"",IF('[1]A.3.3.'!G47="","",+'[1]A.3.3._adapted'!G47/'[1]Total_Energy_adapted'!G47*100))</f>
      </c>
      <c r="H47" s="105">
        <f>IF('[1]Total_Energy_adapted'!H47=0,"",IF('[1]A.3.3.'!H47="","",+'[1]A.3.3._adapted'!H47/'[1]Total_Energy_adapted'!H47*100))</f>
      </c>
      <c r="I47" s="98">
        <f>IF('[1]Total_Energy_adapted'!I47=0,"",IF('[1]A.3.3.'!I47="","",+'[1]A.3.3._adapted'!I47/'[1]Total_Energy_adapted'!I47*100))</f>
      </c>
      <c r="J47" s="98">
        <f>IF('[1]Total_Energy_adapted'!J47=0,"",IF('[1]A.3.3.'!J47="","",+'[1]A.3.3._adapted'!J47/'[1]Total_Energy_adapted'!J47*100))</f>
      </c>
      <c r="K47" s="98">
        <f>IF('[1]Total_Energy_adapted'!K47=0,"",IF('[1]A.3.3.'!K47="","",+'[1]A.3.3._adapted'!K47/'[1]Total_Energy_adapted'!K47*100))</f>
      </c>
      <c r="L47" s="98">
        <f>IF('[1]Total_Energy_adapted'!L47=0,"",IF('[1]A.3.3.'!L47="","",+'[1]A.3.3._adapted'!L47/'[1]Total_Energy_adapted'!L47*100))</f>
      </c>
      <c r="M47" s="105">
        <f>IF('[1]Total_Energy_adapted'!M47=0,"",IF('[1]A.3.3.'!M47="","",+'[1]A.3.3._adapted'!M47/'[1]Total_Energy_adapted'!M47*100))</f>
      </c>
      <c r="N47" s="98">
        <f>IF('[1]Total_Energy_adapted'!N47=0,"",IF('[1]A.3.3.'!N47="","",+'[1]A.3.3._adapted'!N47/'[1]Total_Energy_adapted'!N47*100))</f>
      </c>
      <c r="O47" s="98">
        <f>IF('[1]Total_Energy_adapted'!O47=0,"",IF('[1]A.3.3.'!O47="","",+'[1]A.3.3._adapted'!O47/'[1]Total_Energy_adapted'!O47*100))</f>
      </c>
      <c r="P47" s="98">
        <f>IF('[1]Total_Energy_adapted'!P47=0,"",IF('[1]A.3.3.'!P47="","",+'[1]A.3.3._adapted'!P47/'[1]Total_Energy_adapted'!P47*100))</f>
      </c>
      <c r="Q47" s="114">
        <f>IF('[1]Total_Energy_adapted'!Q47=0,"",IF('[1]A.3.3.'!Q47="","",+'[1]A.3.3._adapted'!Q47/'[1]Total_Energy_adapted'!Q47*100))</f>
      </c>
      <c r="R47" s="27"/>
      <c r="S47" s="27"/>
      <c r="T47" s="27"/>
    </row>
    <row r="48" spans="1:20" ht="14.25">
      <c r="A48" s="115">
        <f t="shared" si="2"/>
        <v>35</v>
      </c>
      <c r="B48" s="116" t="s">
        <v>42</v>
      </c>
      <c r="C48" s="105">
        <f>IF('[1]Total_Energy_adapted'!C48=0,"",IF('[1]A.3.3.'!C48="","",+'[1]A.3.3._adapted'!C48/'[1]Total_Energy_adapted'!C48*100))</f>
      </c>
      <c r="D48" s="98">
        <f>IF('[1]Total_Energy_adapted'!D48=0,"",IF('[1]A.3.3.'!D48="","",+'[1]A.3.3._adapted'!D48/'[1]Total_Energy_adapted'!D48*100))</f>
      </c>
      <c r="E48" s="98">
        <f>IF('[1]Total_Energy_adapted'!E48=0,"",IF('[1]A.3.3.'!E48="","",+'[1]A.3.3._adapted'!E48/'[1]Total_Energy_adapted'!E48*100))</f>
      </c>
      <c r="F48" s="98">
        <f>IF('[1]Total_Energy_adapted'!F48=0,"",IF('[1]A.3.3.'!F48="","",+'[1]A.3.3._adapted'!F48/'[1]Total_Energy_adapted'!F48*100))</f>
      </c>
      <c r="G48" s="98">
        <f>IF('[1]Total_Energy_adapted'!G48=0,"",IF('[1]A.3.3.'!G48="","",+'[1]A.3.3._adapted'!G48/'[1]Total_Energy_adapted'!G48*100))</f>
      </c>
      <c r="H48" s="105">
        <f>IF('[1]Total_Energy_adapted'!H48=0,"",IF('[1]A.3.3.'!H48="","",+'[1]A.3.3._adapted'!H48/'[1]Total_Energy_adapted'!H48*100))</f>
      </c>
      <c r="I48" s="98">
        <f>IF('[1]Total_Energy_adapted'!I48=0,"",IF('[1]A.3.3.'!I48="","",+'[1]A.3.3._adapted'!I48/'[1]Total_Energy_adapted'!I48*100))</f>
      </c>
      <c r="J48" s="98">
        <f>IF('[1]Total_Energy_adapted'!J48=0,"",IF('[1]A.3.3.'!J48="","",+'[1]A.3.3._adapted'!J48/'[1]Total_Energy_adapted'!J48*100))</f>
      </c>
      <c r="K48" s="98">
        <f>IF('[1]Total_Energy_adapted'!K48=0,"",IF('[1]A.3.3.'!K48="","",+'[1]A.3.3._adapted'!K48/'[1]Total_Energy_adapted'!K48*100))</f>
      </c>
      <c r="L48" s="98">
        <f>IF('[1]Total_Energy_adapted'!L48=0,"",IF('[1]A.3.3.'!L48="","",+'[1]A.3.3._adapted'!L48/'[1]Total_Energy_adapted'!L48*100))</f>
      </c>
      <c r="M48" s="105">
        <f>IF('[1]Total_Energy_adapted'!M48=0,"",IF('[1]A.3.3.'!M48="","",+'[1]A.3.3._adapted'!M48/'[1]Total_Energy_adapted'!M48*100))</f>
      </c>
      <c r="N48" s="98">
        <f>IF('[1]Total_Energy_adapted'!N48=0,"",IF('[1]A.3.3.'!N48="","",+'[1]A.3.3._adapted'!N48/'[1]Total_Energy_adapted'!N48*100))</f>
      </c>
      <c r="O48" s="98">
        <f>IF('[1]Total_Energy_adapted'!O48=0,"",IF('[1]A.3.3.'!O48="","",+'[1]A.3.3._adapted'!O48/'[1]Total_Energy_adapted'!O48*100))</f>
      </c>
      <c r="P48" s="98">
        <f>IF('[1]Total_Energy_adapted'!P48=0,"",IF('[1]A.3.3.'!P48="","",+'[1]A.3.3._adapted'!P48/'[1]Total_Energy_adapted'!P48*100))</f>
      </c>
      <c r="Q48" s="114">
        <f>IF('[1]Total_Energy_adapted'!Q48=0,"",IF('[1]A.3.3.'!Q48="","",+'[1]A.3.3._adapted'!Q48/'[1]Total_Energy_adapted'!Q48*100))</f>
      </c>
      <c r="R48" s="27"/>
      <c r="S48" s="27"/>
      <c r="T48" s="27"/>
    </row>
    <row r="49" spans="1:20" ht="14.25">
      <c r="A49" s="115">
        <f t="shared" si="2"/>
        <v>36</v>
      </c>
      <c r="B49" s="116" t="s">
        <v>43</v>
      </c>
      <c r="C49" s="105">
        <f>IF('[1]Total_Energy_adapted'!C49=0,"",IF('[1]A.3.3.'!C49="","",+'[1]A.3.3._adapted'!C49/'[1]Total_Energy_adapted'!C49*100))</f>
      </c>
      <c r="D49" s="98">
        <f>IF('[1]Total_Energy_adapted'!D49=0,"",IF('[1]A.3.3.'!D49="","",+'[1]A.3.3._adapted'!D49/'[1]Total_Energy_adapted'!D49*100))</f>
      </c>
      <c r="E49" s="98">
        <f>IF('[1]Total_Energy_adapted'!E49=0,"",IF('[1]A.3.3.'!E49="","",+'[1]A.3.3._adapted'!E49/'[1]Total_Energy_adapted'!E49*100))</f>
      </c>
      <c r="F49" s="98">
        <f>IF('[1]Total_Energy_adapted'!F49=0,"",IF('[1]A.3.3.'!F49="","",+'[1]A.3.3._adapted'!F49/'[1]Total_Energy_adapted'!F49*100))</f>
      </c>
      <c r="G49" s="98">
        <f>IF('[1]Total_Energy_adapted'!G49=0,"",IF('[1]A.3.3.'!G49="","",+'[1]A.3.3._adapted'!G49/'[1]Total_Energy_adapted'!G49*100))</f>
      </c>
      <c r="H49" s="105">
        <f>IF('[1]Total_Energy_adapted'!H49=0,"",IF('[1]A.3.3.'!H49="","",+'[1]A.3.3._adapted'!H49/'[1]Total_Energy_adapted'!H49*100))</f>
      </c>
      <c r="I49" s="98">
        <f>IF('[1]Total_Energy_adapted'!I49=0,"",IF('[1]A.3.3.'!I49="","",+'[1]A.3.3._adapted'!I49/'[1]Total_Energy_adapted'!I49*100))</f>
      </c>
      <c r="J49" s="98">
        <f>IF('[1]Total_Energy_adapted'!J49=0,"",IF('[1]A.3.3.'!J49="","",+'[1]A.3.3._adapted'!J49/'[1]Total_Energy_adapted'!J49*100))</f>
      </c>
      <c r="K49" s="98">
        <f>IF('[1]Total_Energy_adapted'!K49=0,"",IF('[1]A.3.3.'!K49="","",+'[1]A.3.3._adapted'!K49/'[1]Total_Energy_adapted'!K49*100))</f>
      </c>
      <c r="L49" s="98">
        <f>IF('[1]Total_Energy_adapted'!L49=0,"",IF('[1]A.3.3.'!L49="","",+'[1]A.3.3._adapted'!L49/'[1]Total_Energy_adapted'!L49*100))</f>
      </c>
      <c r="M49" s="105">
        <f>IF('[1]Total_Energy_adapted'!M49=0,"",IF('[1]A.3.3.'!M49="","",+'[1]A.3.3._adapted'!M49/'[1]Total_Energy_adapted'!M49*100))</f>
      </c>
      <c r="N49" s="98">
        <f>IF('[1]Total_Energy_adapted'!N49=0,"",IF('[1]A.3.3.'!N49="","",+'[1]A.3.3._adapted'!N49/'[1]Total_Energy_adapted'!N49*100))</f>
      </c>
      <c r="O49" s="98">
        <f>IF('[1]Total_Energy_adapted'!O49=0,"",IF('[1]A.3.3.'!O49="","",+'[1]A.3.3._adapted'!O49/'[1]Total_Energy_adapted'!O49*100))</f>
      </c>
      <c r="P49" s="98">
        <f>IF('[1]Total_Energy_adapted'!P49=0,"",IF('[1]A.3.3.'!P49="","",+'[1]A.3.3._adapted'!P49/'[1]Total_Energy_adapted'!P49*100))</f>
      </c>
      <c r="Q49" s="114">
        <f>IF('[1]Total_Energy_adapted'!Q49=0,"",IF('[1]A.3.3.'!Q49="","",+'[1]A.3.3._adapted'!Q49/'[1]Total_Energy_adapted'!Q49*100))</f>
      </c>
      <c r="R49" s="27"/>
      <c r="S49" s="27"/>
      <c r="T49" s="27"/>
    </row>
    <row r="50" spans="1:20" ht="14.25">
      <c r="A50" s="115">
        <f t="shared" si="2"/>
        <v>37</v>
      </c>
      <c r="B50" s="116" t="s">
        <v>44</v>
      </c>
      <c r="C50" s="105">
        <f>IF('[1]Total_Energy_adapted'!C50=0,"",IF('[1]A.3.3.'!C50="","",+'[1]A.3.3._adapted'!C50/'[1]Total_Energy_adapted'!C50*100))</f>
      </c>
      <c r="D50" s="98">
        <f>IF('[1]Total_Energy_adapted'!D50=0,"",IF('[1]A.3.3.'!D50="","",+'[1]A.3.3._adapted'!D50/'[1]Total_Energy_adapted'!D50*100))</f>
      </c>
      <c r="E50" s="98">
        <f>IF('[1]Total_Energy_adapted'!E50=0,"",IF('[1]A.3.3.'!E50="","",+'[1]A.3.3._adapted'!E50/'[1]Total_Energy_adapted'!E50*100))</f>
      </c>
      <c r="F50" s="98">
        <f>IF('[1]Total_Energy_adapted'!F50=0,"",IF('[1]A.3.3.'!F50="","",+'[1]A.3.3._adapted'!F50/'[1]Total_Energy_adapted'!F50*100))</f>
      </c>
      <c r="G50" s="98">
        <f>IF('[1]Total_Energy_adapted'!G50=0,"",IF('[1]A.3.3.'!G50="","",+'[1]A.3.3._adapted'!G50/'[1]Total_Energy_adapted'!G50*100))</f>
      </c>
      <c r="H50" s="105">
        <f>IF('[1]Total_Energy_adapted'!H50=0,"",IF('[1]A.3.3.'!H50="","",+'[1]A.3.3._adapted'!H50/'[1]Total_Energy_adapted'!H50*100))</f>
      </c>
      <c r="I50" s="98">
        <f>IF('[1]Total_Energy_adapted'!I50=0,"",IF('[1]A.3.3.'!I50="","",+'[1]A.3.3._adapted'!I50/'[1]Total_Energy_adapted'!I50*100))</f>
      </c>
      <c r="J50" s="98">
        <f>IF('[1]Total_Energy_adapted'!J50=0,"",IF('[1]A.3.3.'!J50="","",+'[1]A.3.3._adapted'!J50/'[1]Total_Energy_adapted'!J50*100))</f>
      </c>
      <c r="K50" s="98">
        <f>IF('[1]Total_Energy_adapted'!K50=0,"",IF('[1]A.3.3.'!K50="","",+'[1]A.3.3._adapted'!K50/'[1]Total_Energy_adapted'!K50*100))</f>
      </c>
      <c r="L50" s="98">
        <f>IF('[1]Total_Energy_adapted'!L50=0,"",IF('[1]A.3.3.'!L50="","",+'[1]A.3.3._adapted'!L50/'[1]Total_Energy_adapted'!L50*100))</f>
      </c>
      <c r="M50" s="105">
        <f>IF('[1]Total_Energy_adapted'!M50=0,"",IF('[1]A.3.3.'!M50="","",+'[1]A.3.3._adapted'!M50/'[1]Total_Energy_adapted'!M50*100))</f>
      </c>
      <c r="N50" s="98">
        <f>IF('[1]Total_Energy_adapted'!N50=0,"",IF('[1]A.3.3.'!N50="","",+'[1]A.3.3._adapted'!N50/'[1]Total_Energy_adapted'!N50*100))</f>
      </c>
      <c r="O50" s="98">
        <f>IF('[1]Total_Energy_adapted'!O50=0,"",IF('[1]A.3.3.'!O50="","",+'[1]A.3.3._adapted'!O50/'[1]Total_Energy_adapted'!O50*100))</f>
      </c>
      <c r="P50" s="98">
        <f>IF('[1]Total_Energy_adapted'!P50=0,"",IF('[1]A.3.3.'!P50="","",+'[1]A.3.3._adapted'!P50/'[1]Total_Energy_adapted'!P50*100))</f>
      </c>
      <c r="Q50" s="114">
        <f>IF('[1]Total_Energy_adapted'!Q50=0,"",IF('[1]A.3.3.'!Q50="","",+'[1]A.3.3._adapted'!Q50/'[1]Total_Energy_adapted'!Q50*100))</f>
      </c>
      <c r="R50" s="27"/>
      <c r="S50" s="27"/>
      <c r="T50" s="27"/>
    </row>
    <row r="51" spans="1:20" ht="14.25">
      <c r="A51" s="115">
        <f>+A50+1</f>
        <v>38</v>
      </c>
      <c r="B51" s="116" t="s">
        <v>45</v>
      </c>
      <c r="C51" s="105">
        <f>IF('[1]Total_Energy_adapted'!C51=0,"",IF('[1]A.3.3.'!C51="","",+'[1]A.3.3._adapted'!C51/'[1]Total_Energy_adapted'!C51*100))</f>
      </c>
      <c r="D51" s="98">
        <f>IF('[1]Total_Energy_adapted'!D51=0,"",IF('[1]A.3.3.'!D51="","",+'[1]A.3.3._adapted'!D51/'[1]Total_Energy_adapted'!D51*100))</f>
      </c>
      <c r="E51" s="98">
        <f>IF('[1]Total_Energy_adapted'!E51=0,"",IF('[1]A.3.3.'!E51="","",+'[1]A.3.3._adapted'!E51/'[1]Total_Energy_adapted'!E51*100))</f>
      </c>
      <c r="F51" s="98">
        <f>IF('[1]Total_Energy_adapted'!F51=0,"",IF('[1]A.3.3.'!F51="","",+'[1]A.3.3._adapted'!F51/'[1]Total_Energy_adapted'!F51*100))</f>
      </c>
      <c r="G51" s="98">
        <f>IF('[1]Total_Energy_adapted'!G51=0,"",IF('[1]A.3.3.'!G51="","",+'[1]A.3.3._adapted'!G51/'[1]Total_Energy_adapted'!G51*100))</f>
      </c>
      <c r="H51" s="105">
        <f>IF('[1]Total_Energy_adapted'!H51=0,"",IF('[1]A.3.3.'!H51="","",+'[1]A.3.3._adapted'!H51/'[1]Total_Energy_adapted'!H51*100))</f>
      </c>
      <c r="I51" s="98">
        <f>IF('[1]Total_Energy_adapted'!I51=0,"",IF('[1]A.3.3.'!I51="","",+'[1]A.3.3._adapted'!I51/'[1]Total_Energy_adapted'!I51*100))</f>
      </c>
      <c r="J51" s="98">
        <f>IF('[1]Total_Energy_adapted'!J51=0,"",IF('[1]A.3.3.'!J51="","",+'[1]A.3.3._adapted'!J51/'[1]Total_Energy_adapted'!J51*100))</f>
      </c>
      <c r="K51" s="98">
        <f>IF('[1]Total_Energy_adapted'!K51=0,"",IF('[1]A.3.3.'!K51="","",+'[1]A.3.3._adapted'!K51/'[1]Total_Energy_adapted'!K51*100))</f>
      </c>
      <c r="L51" s="98">
        <f>IF('[1]Total_Energy_adapted'!L51=0,"",IF('[1]A.3.3.'!L51="","",+'[1]A.3.3._adapted'!L51/'[1]Total_Energy_adapted'!L51*100))</f>
      </c>
      <c r="M51" s="105">
        <f>IF('[1]Total_Energy_adapted'!M51=0,"",IF('[1]A.3.3.'!M51="","",+'[1]A.3.3._adapted'!M51/'[1]Total_Energy_adapted'!M51*100))</f>
      </c>
      <c r="N51" s="98">
        <f>IF('[1]Total_Energy_adapted'!N51=0,"",IF('[1]A.3.3.'!N51="","",+'[1]A.3.3._adapted'!N51/'[1]Total_Energy_adapted'!N51*100))</f>
      </c>
      <c r="O51" s="98">
        <f>IF('[1]Total_Energy_adapted'!O51=0,"",IF('[1]A.3.3.'!O51="","",+'[1]A.3.3._adapted'!O51/'[1]Total_Energy_adapted'!O51*100))</f>
      </c>
      <c r="P51" s="98">
        <f>IF('[1]Total_Energy_adapted'!P51=0,"",IF('[1]A.3.3.'!P51="","",+'[1]A.3.3._adapted'!P51/'[1]Total_Energy_adapted'!P51*100))</f>
      </c>
      <c r="Q51" s="114">
        <f>IF('[1]Total_Energy_adapted'!Q51=0,"",IF('[1]A.3.3.'!Q51="","",+'[1]A.3.3._adapted'!Q51/'[1]Total_Energy_adapted'!Q51*100))</f>
      </c>
      <c r="R51" s="27"/>
      <c r="S51" s="27"/>
      <c r="T51" s="27"/>
    </row>
    <row r="52" spans="1:20" ht="14.25">
      <c r="A52" s="115">
        <f>+A51+1</f>
        <v>39</v>
      </c>
      <c r="B52" s="116" t="s">
        <v>46</v>
      </c>
      <c r="C52" s="105">
        <f>IF('[1]Total_Energy_adapted'!C52=0,"",IF('[1]A.3.3.'!C52="","",+'[1]A.3.3._adapted'!C52/'[1]Total_Energy_adapted'!C52*100))</f>
      </c>
      <c r="D52" s="98">
        <f>IF('[1]Total_Energy_adapted'!D52=0,"",IF('[1]A.3.3.'!D52="","",+'[1]A.3.3._adapted'!D52/'[1]Total_Energy_adapted'!D52*100))</f>
      </c>
      <c r="E52" s="98">
        <f>IF('[1]Total_Energy_adapted'!E52=0,"",IF('[1]A.3.3.'!E52="","",+'[1]A.3.3._adapted'!E52/'[1]Total_Energy_adapted'!E52*100))</f>
      </c>
      <c r="F52" s="98">
        <f>IF('[1]Total_Energy_adapted'!F52=0,"",IF('[1]A.3.3.'!F52="","",+'[1]A.3.3._adapted'!F52/'[1]Total_Energy_adapted'!F52*100))</f>
      </c>
      <c r="G52" s="98">
        <f>IF('[1]Total_Energy_adapted'!G52=0,"",IF('[1]A.3.3.'!G52="","",+'[1]A.3.3._adapted'!G52/'[1]Total_Energy_adapted'!G52*100))</f>
      </c>
      <c r="H52" s="105">
        <f>IF('[1]Total_Energy_adapted'!H52=0,"",IF('[1]A.3.3.'!H52="","",+'[1]A.3.3._adapted'!H52/'[1]Total_Energy_adapted'!H52*100))</f>
      </c>
      <c r="I52" s="98">
        <f>IF('[1]Total_Energy_adapted'!I52=0,"",IF('[1]A.3.3.'!I52="","",+'[1]A.3.3._adapted'!I52/'[1]Total_Energy_adapted'!I52*100))</f>
      </c>
      <c r="J52" s="98">
        <f>IF('[1]Total_Energy_adapted'!J52=0,"",IF('[1]A.3.3.'!J52="","",+'[1]A.3.3._adapted'!J52/'[1]Total_Energy_adapted'!J52*100))</f>
      </c>
      <c r="K52" s="98">
        <f>IF('[1]Total_Energy_adapted'!K52=0,"",IF('[1]A.3.3.'!K52="","",+'[1]A.3.3._adapted'!K52/'[1]Total_Energy_adapted'!K52*100))</f>
      </c>
      <c r="L52" s="98">
        <f>IF('[1]Total_Energy_adapted'!L52=0,"",IF('[1]A.3.3.'!L52="","",+'[1]A.3.3._adapted'!L52/'[1]Total_Energy_adapted'!L52*100))</f>
      </c>
      <c r="M52" s="105">
        <f>IF('[1]Total_Energy_adapted'!M52=0,"",IF('[1]A.3.3.'!M52="","",+'[1]A.3.3._adapted'!M52/'[1]Total_Energy_adapted'!M52*100))</f>
      </c>
      <c r="N52" s="98">
        <f>IF('[1]Total_Energy_adapted'!N52=0,"",IF('[1]A.3.3.'!N52="","",+'[1]A.3.3._adapted'!N52/'[1]Total_Energy_adapted'!N52*100))</f>
      </c>
      <c r="O52" s="98">
        <f>IF('[1]Total_Energy_adapted'!O52=0,"",IF('[1]A.3.3.'!O52="","",+'[1]A.3.3._adapted'!O52/'[1]Total_Energy_adapted'!O52*100))</f>
      </c>
      <c r="P52" s="98">
        <f>IF('[1]Total_Energy_adapted'!P52=0,"",IF('[1]A.3.3.'!P52="","",+'[1]A.3.3._adapted'!P52/'[1]Total_Energy_adapted'!P52*100))</f>
      </c>
      <c r="Q52" s="114">
        <f>IF('[1]Total_Energy_adapted'!Q52=0,"",IF('[1]A.3.3.'!Q52="","",+'[1]A.3.3._adapted'!Q52/'[1]Total_Energy_adapted'!Q52*100))</f>
      </c>
      <c r="R52" s="27"/>
      <c r="S52" s="27"/>
      <c r="T52" s="27"/>
    </row>
    <row r="53" spans="1:20" ht="14.25">
      <c r="A53" s="115">
        <f>+A52+1</f>
        <v>40</v>
      </c>
      <c r="B53" s="116" t="s">
        <v>47</v>
      </c>
      <c r="C53" s="105">
        <f>IF('[1]Total_Energy_adapted'!C53=0,"",IF('[1]A.3.3.'!C53="","",+'[1]A.3.3._adapted'!C53/'[1]Total_Energy_adapted'!C53*100))</f>
      </c>
      <c r="D53" s="98">
        <f>IF('[1]Total_Energy_adapted'!D53=0,"",IF('[1]A.3.3.'!D53="","",+'[1]A.3.3._adapted'!D53/'[1]Total_Energy_adapted'!D53*100))</f>
      </c>
      <c r="E53" s="98">
        <f>IF('[1]Total_Energy_adapted'!E53=0,"",IF('[1]A.3.3.'!E53="","",+'[1]A.3.3._adapted'!E53/'[1]Total_Energy_adapted'!E53*100))</f>
      </c>
      <c r="F53" s="98">
        <f>IF('[1]Total_Energy_adapted'!F53=0,"",IF('[1]A.3.3.'!F53="","",+'[1]A.3.3._adapted'!F53/'[1]Total_Energy_adapted'!F53*100))</f>
      </c>
      <c r="G53" s="98">
        <f>IF('[1]Total_Energy_adapted'!G53=0,"",IF('[1]A.3.3.'!G53="","",+'[1]A.3.3._adapted'!G53/'[1]Total_Energy_adapted'!G53*100))</f>
      </c>
      <c r="H53" s="105">
        <f>IF('[1]Total_Energy_adapted'!H53=0,"",IF('[1]A.3.3.'!H53="","",+'[1]A.3.3._adapted'!H53/'[1]Total_Energy_adapted'!H53*100))</f>
      </c>
      <c r="I53" s="98">
        <f>IF('[1]Total_Energy_adapted'!I53=0,"",IF('[1]A.3.3.'!I53="","",+'[1]A.3.3._adapted'!I53/'[1]Total_Energy_adapted'!I53*100))</f>
      </c>
      <c r="J53" s="98">
        <f>IF('[1]Total_Energy_adapted'!J53=0,"",IF('[1]A.3.3.'!J53="","",+'[1]A.3.3._adapted'!J53/'[1]Total_Energy_adapted'!J53*100))</f>
      </c>
      <c r="K53" s="98">
        <f>IF('[1]Total_Energy_adapted'!K53=0,"",IF('[1]A.3.3.'!K53="","",+'[1]A.3.3._adapted'!K53/'[1]Total_Energy_adapted'!K53*100))</f>
      </c>
      <c r="L53" s="98">
        <f>IF('[1]Total_Energy_adapted'!L53=0,"",IF('[1]A.3.3.'!L53="","",+'[1]A.3.3._adapted'!L53/'[1]Total_Energy_adapted'!L53*100))</f>
      </c>
      <c r="M53" s="105">
        <f>IF('[1]Total_Energy_adapted'!M53=0,"",IF('[1]A.3.3.'!M53="","",+'[1]A.3.3._adapted'!M53/'[1]Total_Energy_adapted'!M53*100))</f>
      </c>
      <c r="N53" s="98">
        <f>IF('[1]Total_Energy_adapted'!N53=0,"",IF('[1]A.3.3.'!N53="","",+'[1]A.3.3._adapted'!N53/'[1]Total_Energy_adapted'!N53*100))</f>
      </c>
      <c r="O53" s="98">
        <f>IF('[1]Total_Energy_adapted'!O53=0,"",IF('[1]A.3.3.'!O53="","",+'[1]A.3.3._adapted'!O53/'[1]Total_Energy_adapted'!O53*100))</f>
      </c>
      <c r="P53" s="98">
        <f>IF('[1]Total_Energy_adapted'!P53=0,"",IF('[1]A.3.3.'!P53="","",+'[1]A.3.3._adapted'!P53/'[1]Total_Energy_adapted'!P53*100))</f>
      </c>
      <c r="Q53" s="114">
        <f>IF('[1]Total_Energy_adapted'!Q53=0,"",IF('[1]A.3.3.'!Q53="","",+'[1]A.3.3._adapted'!Q53/'[1]Total_Energy_adapted'!Q53*100))</f>
      </c>
      <c r="R53" s="27"/>
      <c r="S53" s="27"/>
      <c r="T53" s="27"/>
    </row>
    <row r="54" spans="1:20" ht="14.25">
      <c r="A54" s="115">
        <f>+A53+1</f>
        <v>41</v>
      </c>
      <c r="B54" s="116" t="s">
        <v>48</v>
      </c>
      <c r="C54" s="105">
        <f>IF('[1]Total_Energy_adapted'!C54=0,"",IF('[1]A.3.3.'!C54="","",+'[1]A.3.3._adapted'!C54/'[1]Total_Energy_adapted'!C54*100))</f>
      </c>
      <c r="D54" s="98">
        <f>IF('[1]Total_Energy_adapted'!D54=0,"",IF('[1]A.3.3.'!D54="","",+'[1]A.3.3._adapted'!D54/'[1]Total_Energy_adapted'!D54*100))</f>
      </c>
      <c r="E54" s="98">
        <f>IF('[1]Total_Energy_adapted'!E54=0,"",IF('[1]A.3.3.'!E54="","",+'[1]A.3.3._adapted'!E54/'[1]Total_Energy_adapted'!E54*100))</f>
      </c>
      <c r="F54" s="98">
        <f>IF('[1]Total_Energy_adapted'!F54=0,"",IF('[1]A.3.3.'!F54="","",+'[1]A.3.3._adapted'!F54/'[1]Total_Energy_adapted'!F54*100))</f>
      </c>
      <c r="G54" s="98">
        <f>IF('[1]Total_Energy_adapted'!G54=0,"",IF('[1]A.3.3.'!G54="","",+'[1]A.3.3._adapted'!G54/'[1]Total_Energy_adapted'!G54*100))</f>
      </c>
      <c r="H54" s="105">
        <f>IF('[1]Total_Energy_adapted'!H54=0,"",IF('[1]A.3.3.'!H54="","",+'[1]A.3.3._adapted'!H54/'[1]Total_Energy_adapted'!H54*100))</f>
      </c>
      <c r="I54" s="98">
        <f>IF('[1]Total_Energy_adapted'!I54=0,"",IF('[1]A.3.3.'!I54="","",+'[1]A.3.3._adapted'!I54/'[1]Total_Energy_adapted'!I54*100))</f>
      </c>
      <c r="J54" s="98">
        <f>IF('[1]Total_Energy_adapted'!J54=0,"",IF('[1]A.3.3.'!J54="","",+'[1]A.3.3._adapted'!J54/'[1]Total_Energy_adapted'!J54*100))</f>
      </c>
      <c r="K54" s="98">
        <f>IF('[1]Total_Energy_adapted'!K54=0,"",IF('[1]A.3.3.'!K54="","",+'[1]A.3.3._adapted'!K54/'[1]Total_Energy_adapted'!K54*100))</f>
      </c>
      <c r="L54" s="98">
        <f>IF('[1]Total_Energy_adapted'!L54=0,"",IF('[1]A.3.3.'!L54="","",+'[1]A.3.3._adapted'!L54/'[1]Total_Energy_adapted'!L54*100))</f>
      </c>
      <c r="M54" s="105">
        <f>IF('[1]Total_Energy_adapted'!M54=0,"",IF('[1]A.3.3.'!M54="","",+'[1]A.3.3._adapted'!M54/'[1]Total_Energy_adapted'!M54*100))</f>
      </c>
      <c r="N54" s="98">
        <f>IF('[1]Total_Energy_adapted'!N54=0,"",IF('[1]A.3.3.'!N54="","",+'[1]A.3.3._adapted'!N54/'[1]Total_Energy_adapted'!N54*100))</f>
      </c>
      <c r="O54" s="98">
        <f>IF('[1]Total_Energy_adapted'!O54=0,"",IF('[1]A.3.3.'!O54="","",+'[1]A.3.3._adapted'!O54/'[1]Total_Energy_adapted'!O54*100))</f>
      </c>
      <c r="P54" s="98">
        <f>IF('[1]Total_Energy_adapted'!P54=0,"",IF('[1]A.3.3.'!P54="","",+'[1]A.3.3._adapted'!P54/'[1]Total_Energy_adapted'!P54*100))</f>
      </c>
      <c r="Q54" s="114">
        <f>IF('[1]Total_Energy_adapted'!Q54=0,"",IF('[1]A.3.3.'!Q54="","",+'[1]A.3.3._adapted'!Q54/'[1]Total_Energy_adapted'!Q54*100))</f>
      </c>
      <c r="R54" s="27"/>
      <c r="S54" s="27"/>
      <c r="T54" s="27"/>
    </row>
    <row r="55" spans="1:20" ht="15" thickBot="1">
      <c r="A55" s="117">
        <f>+A54+1</f>
        <v>42</v>
      </c>
      <c r="B55" s="118" t="s">
        <v>49</v>
      </c>
      <c r="C55" s="119">
        <f>IF('[1]Total_Energy_adapted'!C55=0,"",IF('[1]A.3.3.'!C55="","",+'[1]A.3.3._adapted'!C55/'[1]Total_Energy_adapted'!C55*100))</f>
      </c>
      <c r="D55" s="120">
        <f>IF('[1]Total_Energy_adapted'!D55=0,"",IF('[1]A.3.3.'!D55="","",+'[1]A.3.3._adapted'!D55/'[1]Total_Energy_adapted'!D55*100))</f>
      </c>
      <c r="E55" s="120">
        <f>IF('[1]Total_Energy_adapted'!E55=0,"",IF('[1]A.3.3.'!E55="","",+'[1]A.3.3._adapted'!E55/'[1]Total_Energy_adapted'!E55*100))</f>
      </c>
      <c r="F55" s="120">
        <f>IF('[1]Total_Energy_adapted'!F55=0,"",IF('[1]A.3.3.'!F55="","",+'[1]A.3.3._adapted'!F55/'[1]Total_Energy_adapted'!F55*100))</f>
      </c>
      <c r="G55" s="120">
        <f>IF('[1]Total_Energy_adapted'!G55=0,"",IF('[1]A.3.3.'!G55="","",+'[1]A.3.3._adapted'!G55/'[1]Total_Energy_adapted'!G55*100))</f>
      </c>
      <c r="H55" s="119">
        <f>IF('[1]Total_Energy_adapted'!H55=0,"",IF('[1]A.3.3.'!H55="","",+'[1]A.3.3._adapted'!H55/'[1]Total_Energy_adapted'!H55*100))</f>
      </c>
      <c r="I55" s="120">
        <f>IF('[1]Total_Energy_adapted'!I55=0,"",IF('[1]A.3.3.'!I55="","",+'[1]A.3.3._adapted'!I55/'[1]Total_Energy_adapted'!I55*100))</f>
      </c>
      <c r="J55" s="120">
        <f>IF('[1]Total_Energy_adapted'!J55=0,"",IF('[1]A.3.3.'!J55="","",+'[1]A.3.3._adapted'!J55/'[1]Total_Energy_adapted'!J55*100))</f>
      </c>
      <c r="K55" s="120">
        <f>IF('[1]Total_Energy_adapted'!K55=0,"",IF('[1]A.3.3.'!K55="","",+'[1]A.3.3._adapted'!K55/'[1]Total_Energy_adapted'!K55*100))</f>
      </c>
      <c r="L55" s="120">
        <f>IF('[1]Total_Energy_adapted'!L55=0,"",IF('[1]A.3.3.'!L55="","",+'[1]A.3.3._adapted'!L55/'[1]Total_Energy_adapted'!L55*100))</f>
      </c>
      <c r="M55" s="119">
        <f>IF('[1]Total_Energy_adapted'!M55=0,"",IF('[1]A.3.3.'!M55="","",+'[1]A.3.3._adapted'!M55/'[1]Total_Energy_adapted'!M55*100))</f>
      </c>
      <c r="N55" s="120">
        <f>IF('[1]Total_Energy_adapted'!N55=0,"",IF('[1]A.3.3.'!N55="","",+'[1]A.3.3._adapted'!N55/'[1]Total_Energy_adapted'!N55*100))</f>
      </c>
      <c r="O55" s="120">
        <f>IF('[1]Total_Energy_adapted'!O55=0,"",IF('[1]A.3.3.'!O55="","",+'[1]A.3.3._adapted'!O55/'[1]Total_Energy_adapted'!O55*100))</f>
      </c>
      <c r="P55" s="120">
        <f>IF('[1]Total_Energy_adapted'!P55=0,"",IF('[1]A.3.3.'!P55="","",+'[1]A.3.3._adapted'!P55/'[1]Total_Energy_adapted'!P55*100))</f>
      </c>
      <c r="Q55" s="121">
        <f>IF('[1]Total_Energy_adapted'!Q55=0,"",IF('[1]A.3.3.'!Q55="","",+'[1]A.3.3._adapted'!Q55/'[1]Total_Energy_adapted'!Q55*100))</f>
      </c>
      <c r="R55" s="27"/>
      <c r="S55" s="27"/>
      <c r="T55" s="27"/>
    </row>
    <row r="56" spans="1:20" ht="14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ht="16.5">
      <c r="A57" s="54" t="s">
        <v>74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4.25">
      <c r="A58" s="27"/>
      <c r="B58" s="55" t="s">
        <v>50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ht="16.5">
      <c r="A59" s="54" t="s">
        <v>75</v>
      </c>
    </row>
    <row r="60" ht="14.25">
      <c r="B60" s="122" t="s">
        <v>51</v>
      </c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4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97" customWidth="1"/>
    <col min="2" max="2" width="25.00390625" style="97" customWidth="1"/>
    <col min="3" max="3" width="8.421875" style="97" customWidth="1"/>
    <col min="4" max="4" width="8.140625" style="97" customWidth="1"/>
    <col min="5" max="5" width="9.8515625" style="97" customWidth="1"/>
    <col min="6" max="6" width="11.00390625" style="97" customWidth="1"/>
    <col min="7" max="7" width="11.28125" style="97" customWidth="1"/>
    <col min="8" max="8" width="11.00390625" style="97" customWidth="1"/>
    <col min="9" max="14" width="5.8515625" style="97" customWidth="1"/>
    <col min="15" max="15" width="12.140625" style="97" customWidth="1"/>
    <col min="16" max="16" width="10.28125" style="97" customWidth="1"/>
    <col min="17" max="17" width="12.57421875" style="97" customWidth="1"/>
    <col min="18" max="22" width="5.8515625" style="97" customWidth="1"/>
    <col min="23" max="23" width="7.7109375" style="97" customWidth="1"/>
    <col min="24" max="24" width="8.28125" style="97" customWidth="1"/>
    <col min="25" max="25" width="7.8515625" style="97" customWidth="1"/>
    <col min="26" max="26" width="9.00390625" style="97" customWidth="1"/>
    <col min="27" max="16384" width="9.140625" style="97" customWidth="1"/>
  </cols>
  <sheetData>
    <row r="1" spans="1:23" ht="17.25">
      <c r="A1" s="26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.75" thickBot="1">
      <c r="A2" s="27"/>
      <c r="B2" s="123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6" ht="15">
      <c r="A3" s="124"/>
      <c r="B3" s="125"/>
      <c r="C3" s="126" t="s">
        <v>53</v>
      </c>
      <c r="D3" s="127"/>
      <c r="E3" s="128"/>
      <c r="F3" s="129" t="s">
        <v>54</v>
      </c>
      <c r="G3" s="130"/>
      <c r="H3" s="131"/>
      <c r="I3" s="130"/>
      <c r="J3" s="130"/>
      <c r="K3" s="131"/>
      <c r="L3" s="130"/>
      <c r="M3" s="130"/>
      <c r="N3" s="131"/>
      <c r="O3" s="132"/>
      <c r="P3" s="132"/>
      <c r="Q3" s="132"/>
      <c r="R3" s="132"/>
      <c r="S3" s="132"/>
      <c r="T3" s="132"/>
      <c r="U3" s="133"/>
      <c r="V3" s="127"/>
      <c r="W3" s="128"/>
      <c r="X3" s="126" t="s">
        <v>55</v>
      </c>
      <c r="Y3" s="126"/>
      <c r="Z3" s="134"/>
    </row>
    <row r="4" spans="1:26" ht="15">
      <c r="A4" s="135"/>
      <c r="B4" s="136"/>
      <c r="C4" s="1"/>
      <c r="D4" s="2"/>
      <c r="E4" s="3"/>
      <c r="F4" s="4" t="s">
        <v>56</v>
      </c>
      <c r="G4" s="5"/>
      <c r="H4" s="6"/>
      <c r="I4" s="5"/>
      <c r="J4" s="5"/>
      <c r="K4" s="6"/>
      <c r="L4" s="5"/>
      <c r="M4" s="5"/>
      <c r="N4" s="6"/>
      <c r="O4" s="7" t="s">
        <v>57</v>
      </c>
      <c r="P4" s="8"/>
      <c r="Q4" s="8"/>
      <c r="R4" s="8"/>
      <c r="S4" s="8"/>
      <c r="T4" s="8"/>
      <c r="U4" s="9"/>
      <c r="V4" s="9"/>
      <c r="W4" s="10"/>
      <c r="X4" s="11" t="s">
        <v>58</v>
      </c>
      <c r="Y4" s="2"/>
      <c r="Z4" s="12"/>
    </row>
    <row r="5" spans="1:26" ht="14.25">
      <c r="A5" s="135"/>
      <c r="B5" s="136"/>
      <c r="C5" s="13"/>
      <c r="D5" s="2"/>
      <c r="E5" s="3"/>
      <c r="F5" s="14" t="s">
        <v>59</v>
      </c>
      <c r="G5" s="15"/>
      <c r="H5" s="16"/>
      <c r="I5" s="17" t="s">
        <v>60</v>
      </c>
      <c r="J5" s="15"/>
      <c r="K5" s="16"/>
      <c r="L5" s="17" t="s">
        <v>61</v>
      </c>
      <c r="M5" s="15"/>
      <c r="N5" s="16"/>
      <c r="O5" s="18" t="s">
        <v>62</v>
      </c>
      <c r="P5" s="2"/>
      <c r="Q5" s="2"/>
      <c r="R5" s="19" t="s">
        <v>63</v>
      </c>
      <c r="S5" s="2"/>
      <c r="T5" s="3"/>
      <c r="U5" s="19" t="s">
        <v>64</v>
      </c>
      <c r="V5" s="2"/>
      <c r="W5" s="3"/>
      <c r="X5" s="20"/>
      <c r="Y5" s="2"/>
      <c r="Z5" s="12"/>
    </row>
    <row r="6" spans="1:26" ht="14.25">
      <c r="A6" s="137"/>
      <c r="B6" s="138"/>
      <c r="C6" s="21">
        <v>1980</v>
      </c>
      <c r="D6" s="21">
        <v>1985</v>
      </c>
      <c r="E6" s="22">
        <v>1990</v>
      </c>
      <c r="F6" s="21">
        <v>1980</v>
      </c>
      <c r="G6" s="21">
        <v>1985</v>
      </c>
      <c r="H6" s="22">
        <v>1990</v>
      </c>
      <c r="I6" s="21">
        <v>1980</v>
      </c>
      <c r="J6" s="21">
        <v>1985</v>
      </c>
      <c r="K6" s="22">
        <v>1990</v>
      </c>
      <c r="L6" s="21">
        <v>1980</v>
      </c>
      <c r="M6" s="21">
        <v>1985</v>
      </c>
      <c r="N6" s="22">
        <v>1990</v>
      </c>
      <c r="O6" s="23">
        <v>1980</v>
      </c>
      <c r="P6" s="23">
        <v>1985</v>
      </c>
      <c r="Q6" s="23">
        <v>1990</v>
      </c>
      <c r="R6" s="24">
        <v>1980</v>
      </c>
      <c r="S6" s="23">
        <v>1985</v>
      </c>
      <c r="T6" s="22">
        <v>1990</v>
      </c>
      <c r="U6" s="21">
        <v>1980</v>
      </c>
      <c r="V6" s="21">
        <v>1985</v>
      </c>
      <c r="W6" s="22">
        <v>1990</v>
      </c>
      <c r="X6" s="21">
        <v>1980</v>
      </c>
      <c r="Y6" s="21">
        <v>1985</v>
      </c>
      <c r="Z6" s="25">
        <v>1990</v>
      </c>
    </row>
    <row r="7" spans="1:26" ht="14.25">
      <c r="A7" s="139"/>
      <c r="B7" s="140" t="s">
        <v>65</v>
      </c>
      <c r="C7" s="141"/>
      <c r="D7" s="141"/>
      <c r="E7" s="142"/>
      <c r="F7" s="143"/>
      <c r="G7" s="143"/>
      <c r="H7" s="144"/>
      <c r="I7" s="143"/>
      <c r="J7" s="143"/>
      <c r="K7" s="144"/>
      <c r="L7" s="143"/>
      <c r="M7" s="143"/>
      <c r="N7" s="144"/>
      <c r="O7" s="145"/>
      <c r="P7" s="145"/>
      <c r="Q7" s="145"/>
      <c r="R7" s="146"/>
      <c r="S7" s="143"/>
      <c r="T7" s="144"/>
      <c r="U7" s="143"/>
      <c r="V7" s="143"/>
      <c r="W7" s="144"/>
      <c r="X7" s="143"/>
      <c r="Y7" s="143"/>
      <c r="Z7" s="147"/>
    </row>
    <row r="8" spans="1:26" ht="14.25">
      <c r="A8" s="139"/>
      <c r="B8" s="140" t="s">
        <v>1</v>
      </c>
      <c r="C8" s="141"/>
      <c r="D8" s="141"/>
      <c r="E8" s="142"/>
      <c r="F8" s="143"/>
      <c r="G8" s="143"/>
      <c r="H8" s="144"/>
      <c r="I8" s="143"/>
      <c r="J8" s="143"/>
      <c r="K8" s="144"/>
      <c r="L8" s="143"/>
      <c r="M8" s="143"/>
      <c r="N8" s="144"/>
      <c r="O8" s="145"/>
      <c r="P8" s="145"/>
      <c r="Q8" s="145"/>
      <c r="R8" s="146"/>
      <c r="S8" s="143"/>
      <c r="T8" s="144"/>
      <c r="U8" s="143"/>
      <c r="V8" s="143"/>
      <c r="W8" s="144"/>
      <c r="X8" s="143"/>
      <c r="Y8" s="143"/>
      <c r="Z8" s="147"/>
    </row>
    <row r="9" spans="1:26" ht="14.25">
      <c r="A9" s="139"/>
      <c r="B9" s="140" t="s">
        <v>2</v>
      </c>
      <c r="C9" s="141"/>
      <c r="D9" s="141"/>
      <c r="E9" s="142"/>
      <c r="F9" s="143"/>
      <c r="G9" s="143"/>
      <c r="H9" s="144"/>
      <c r="I9" s="143"/>
      <c r="J9" s="143"/>
      <c r="K9" s="144"/>
      <c r="L9" s="143"/>
      <c r="M9" s="143"/>
      <c r="N9" s="144"/>
      <c r="O9" s="145"/>
      <c r="P9" s="145"/>
      <c r="Q9" s="145"/>
      <c r="R9" s="146"/>
      <c r="S9" s="143"/>
      <c r="T9" s="144"/>
      <c r="U9" s="143"/>
      <c r="V9" s="143"/>
      <c r="W9" s="144"/>
      <c r="X9" s="143"/>
      <c r="Y9" s="143"/>
      <c r="Z9" s="147"/>
    </row>
    <row r="10" spans="1:26" ht="14.25">
      <c r="A10" s="139"/>
      <c r="B10" s="140" t="s">
        <v>3</v>
      </c>
      <c r="C10" s="141"/>
      <c r="D10" s="141"/>
      <c r="E10" s="142">
        <f>SUM(E15:E26)</f>
        <v>96519.6169914125</v>
      </c>
      <c r="F10" s="143"/>
      <c r="G10" s="143"/>
      <c r="H10" s="144"/>
      <c r="I10" s="143"/>
      <c r="J10" s="143"/>
      <c r="K10" s="144"/>
      <c r="L10" s="143"/>
      <c r="M10" s="143"/>
      <c r="N10" s="144"/>
      <c r="O10" s="145"/>
      <c r="P10" s="145"/>
      <c r="Q10" s="145"/>
      <c r="R10" s="146"/>
      <c r="S10" s="143"/>
      <c r="T10" s="144"/>
      <c r="U10" s="143"/>
      <c r="V10" s="143"/>
      <c r="W10" s="144"/>
      <c r="X10" s="143"/>
      <c r="Y10" s="143"/>
      <c r="Z10" s="147"/>
    </row>
    <row r="11" spans="1:26" ht="14.25">
      <c r="A11" s="139"/>
      <c r="B11" s="140" t="s">
        <v>4</v>
      </c>
      <c r="C11" s="141"/>
      <c r="D11" s="141"/>
      <c r="E11" s="142">
        <f>+E14</f>
        <v>148660.542662017</v>
      </c>
      <c r="F11" s="143"/>
      <c r="G11" s="143"/>
      <c r="H11" s="144"/>
      <c r="I11" s="143"/>
      <c r="J11" s="143"/>
      <c r="K11" s="144"/>
      <c r="L11" s="143"/>
      <c r="M11" s="143"/>
      <c r="N11" s="144"/>
      <c r="O11" s="145"/>
      <c r="P11" s="145"/>
      <c r="Q11" s="145"/>
      <c r="R11" s="146"/>
      <c r="S11" s="143"/>
      <c r="T11" s="144"/>
      <c r="U11" s="143"/>
      <c r="V11" s="143"/>
      <c r="W11" s="144"/>
      <c r="X11" s="143"/>
      <c r="Y11" s="143"/>
      <c r="Z11" s="147"/>
    </row>
    <row r="12" spans="1:26" ht="14.25">
      <c r="A12" s="139"/>
      <c r="B12" s="140" t="s">
        <v>5</v>
      </c>
      <c r="C12" s="148"/>
      <c r="D12" s="141"/>
      <c r="E12" s="142"/>
      <c r="F12" s="143"/>
      <c r="G12" s="143"/>
      <c r="H12" s="144"/>
      <c r="I12" s="143"/>
      <c r="J12" s="143"/>
      <c r="K12" s="144"/>
      <c r="L12" s="143"/>
      <c r="M12" s="143"/>
      <c r="N12" s="144"/>
      <c r="O12" s="145"/>
      <c r="P12" s="145"/>
      <c r="Q12" s="145"/>
      <c r="R12" s="146"/>
      <c r="S12" s="143"/>
      <c r="T12" s="144"/>
      <c r="U12" s="143"/>
      <c r="V12" s="143"/>
      <c r="W12" s="144"/>
      <c r="X12" s="143"/>
      <c r="Y12" s="143"/>
      <c r="Z12" s="147"/>
    </row>
    <row r="13" spans="1:26" ht="14.25">
      <c r="A13" s="139"/>
      <c r="B13" s="140" t="s">
        <v>6</v>
      </c>
      <c r="C13" s="141"/>
      <c r="D13" s="141"/>
      <c r="E13" s="142"/>
      <c r="F13" s="143"/>
      <c r="G13" s="143"/>
      <c r="H13" s="144"/>
      <c r="I13" s="143"/>
      <c r="J13" s="143"/>
      <c r="K13" s="144"/>
      <c r="L13" s="143"/>
      <c r="M13" s="143"/>
      <c r="N13" s="144"/>
      <c r="O13" s="145"/>
      <c r="P13" s="145"/>
      <c r="Q13" s="145"/>
      <c r="R13" s="146"/>
      <c r="S13" s="143"/>
      <c r="T13" s="144"/>
      <c r="U13" s="143"/>
      <c r="V13" s="143"/>
      <c r="W13" s="144"/>
      <c r="X13" s="143"/>
      <c r="Y13" s="143"/>
      <c r="Z13" s="147"/>
    </row>
    <row r="14" spans="1:26" ht="14.25">
      <c r="A14" s="149"/>
      <c r="B14" s="150" t="s">
        <v>7</v>
      </c>
      <c r="C14" s="151"/>
      <c r="D14" s="151"/>
      <c r="E14" s="152">
        <f>SUM(E15:E29)</f>
        <v>148660.542662017</v>
      </c>
      <c r="F14" s="153"/>
      <c r="G14" s="153"/>
      <c r="H14" s="154"/>
      <c r="I14" s="153"/>
      <c r="J14" s="153"/>
      <c r="K14" s="154"/>
      <c r="L14" s="153"/>
      <c r="M14" s="153"/>
      <c r="N14" s="154"/>
      <c r="O14" s="155"/>
      <c r="P14" s="155"/>
      <c r="Q14" s="155"/>
      <c r="R14" s="156"/>
      <c r="S14" s="153"/>
      <c r="T14" s="154"/>
      <c r="U14" s="153"/>
      <c r="V14" s="153"/>
      <c r="W14" s="154"/>
      <c r="X14" s="153"/>
      <c r="Y14" s="153"/>
      <c r="Z14" s="157"/>
    </row>
    <row r="15" spans="1:26" ht="14.25">
      <c r="A15" s="108">
        <v>1</v>
      </c>
      <c r="B15" s="109" t="s">
        <v>8</v>
      </c>
      <c r="C15" s="141"/>
      <c r="D15" s="141"/>
      <c r="E15" s="142">
        <f>+'[1]A.3.6.'!E15/HV__gen</f>
        <v>1373.1918300811647</v>
      </c>
      <c r="F15" s="143"/>
      <c r="G15" s="143"/>
      <c r="H15" s="144"/>
      <c r="I15" s="158"/>
      <c r="J15" s="158"/>
      <c r="K15" s="159"/>
      <c r="L15" s="158"/>
      <c r="M15" s="158"/>
      <c r="N15" s="159"/>
      <c r="O15" s="160"/>
      <c r="P15" s="160"/>
      <c r="Q15" s="160"/>
      <c r="R15" s="161"/>
      <c r="S15" s="145"/>
      <c r="T15" s="144"/>
      <c r="U15" s="158"/>
      <c r="V15" s="158"/>
      <c r="W15" s="159"/>
      <c r="X15" s="143"/>
      <c r="Y15" s="143"/>
      <c r="Z15" s="147"/>
    </row>
    <row r="16" spans="1:26" ht="15">
      <c r="A16" s="108">
        <f>+A15+1</f>
        <v>2</v>
      </c>
      <c r="B16" s="109" t="s">
        <v>9</v>
      </c>
      <c r="C16" s="141"/>
      <c r="D16" s="141"/>
      <c r="E16" s="142">
        <f>+'[1]A.3.6.'!E16/HV__gen</f>
        <v>2778.7997357871122</v>
      </c>
      <c r="F16" s="162"/>
      <c r="G16" s="158"/>
      <c r="H16" s="163"/>
      <c r="I16" s="158"/>
      <c r="J16" s="158"/>
      <c r="K16" s="163"/>
      <c r="L16" s="158"/>
      <c r="M16" s="158"/>
      <c r="N16" s="163"/>
      <c r="O16" s="164"/>
      <c r="P16" s="164"/>
      <c r="Q16" s="164"/>
      <c r="R16" s="165"/>
      <c r="S16" s="164"/>
      <c r="T16" s="163"/>
      <c r="U16" s="162"/>
      <c r="V16" s="162"/>
      <c r="W16" s="163"/>
      <c r="X16" s="143"/>
      <c r="Y16" s="143"/>
      <c r="Z16" s="147"/>
    </row>
    <row r="17" spans="1:26" ht="15">
      <c r="A17" s="108">
        <f aca="true" t="shared" si="0" ref="A17:A29">+A16+1</f>
        <v>3</v>
      </c>
      <c r="B17" s="109" t="s">
        <v>10</v>
      </c>
      <c r="C17" s="141"/>
      <c r="D17" s="141"/>
      <c r="E17" s="142">
        <f>+'[1]A.3.6.'!E17/HV__gen</f>
        <v>35125.32725614973</v>
      </c>
      <c r="F17" s="143"/>
      <c r="G17" s="158"/>
      <c r="H17" s="163"/>
      <c r="I17" s="158"/>
      <c r="J17" s="158"/>
      <c r="K17" s="163"/>
      <c r="L17" s="158"/>
      <c r="M17" s="158"/>
      <c r="N17" s="163"/>
      <c r="O17" s="164"/>
      <c r="P17" s="164"/>
      <c r="Q17" s="164"/>
      <c r="R17" s="161"/>
      <c r="S17" s="164"/>
      <c r="T17" s="163"/>
      <c r="U17" s="162"/>
      <c r="V17" s="162"/>
      <c r="W17" s="163"/>
      <c r="X17" s="143"/>
      <c r="Y17" s="143"/>
      <c r="Z17" s="147"/>
    </row>
    <row r="18" spans="1:26" ht="15">
      <c r="A18" s="108">
        <f t="shared" si="0"/>
        <v>4</v>
      </c>
      <c r="B18" s="109" t="s">
        <v>11</v>
      </c>
      <c r="C18" s="141"/>
      <c r="D18" s="141"/>
      <c r="E18" s="142">
        <f>+'[1]A.3.6.'!E18/HV__gen</f>
        <v>12034.858630828661</v>
      </c>
      <c r="F18" s="143"/>
      <c r="G18" s="162"/>
      <c r="H18" s="163"/>
      <c r="I18" s="158"/>
      <c r="J18" s="158"/>
      <c r="K18" s="163"/>
      <c r="L18" s="158"/>
      <c r="M18" s="158"/>
      <c r="N18" s="163"/>
      <c r="O18" s="164"/>
      <c r="P18" s="164"/>
      <c r="Q18" s="164"/>
      <c r="R18" s="161"/>
      <c r="S18" s="164"/>
      <c r="T18" s="163"/>
      <c r="U18" s="143"/>
      <c r="V18" s="162"/>
      <c r="W18" s="163"/>
      <c r="X18" s="143"/>
      <c r="Y18" s="143"/>
      <c r="Z18" s="147"/>
    </row>
    <row r="19" spans="1:26" ht="14.25">
      <c r="A19" s="108">
        <f t="shared" si="0"/>
        <v>5</v>
      </c>
      <c r="B19" s="109" t="s">
        <v>12</v>
      </c>
      <c r="C19" s="141"/>
      <c r="D19" s="141"/>
      <c r="E19" s="142">
        <f>+'[1]A.3.6.'!E19/HV__gen</f>
        <v>5704.194338872565</v>
      </c>
      <c r="F19" s="143"/>
      <c r="G19" s="158"/>
      <c r="H19" s="144"/>
      <c r="I19" s="158"/>
      <c r="J19" s="158"/>
      <c r="K19" s="159"/>
      <c r="L19" s="158"/>
      <c r="M19" s="158"/>
      <c r="N19" s="159"/>
      <c r="O19" s="160"/>
      <c r="P19" s="160"/>
      <c r="Q19" s="160"/>
      <c r="R19" s="161"/>
      <c r="S19" s="160"/>
      <c r="T19" s="144"/>
      <c r="U19" s="158"/>
      <c r="V19" s="158"/>
      <c r="W19" s="159"/>
      <c r="X19" s="143"/>
      <c r="Y19" s="143"/>
      <c r="Z19" s="147"/>
    </row>
    <row r="20" spans="1:26" ht="14.25">
      <c r="A20" s="108">
        <f t="shared" si="0"/>
        <v>6</v>
      </c>
      <c r="B20" s="109" t="s">
        <v>13</v>
      </c>
      <c r="C20" s="141"/>
      <c r="D20" s="141"/>
      <c r="E20" s="142">
        <f>+'[1]A.3.6.'!E20/HV__gen</f>
        <v>431.1728613224135</v>
      </c>
      <c r="F20" s="143"/>
      <c r="G20" s="158"/>
      <c r="H20" s="144"/>
      <c r="I20" s="158"/>
      <c r="J20" s="158"/>
      <c r="K20" s="159"/>
      <c r="L20" s="158"/>
      <c r="M20" s="158"/>
      <c r="N20" s="159"/>
      <c r="O20" s="160"/>
      <c r="P20" s="160"/>
      <c r="Q20" s="160"/>
      <c r="R20" s="161"/>
      <c r="S20" s="160"/>
      <c r="T20" s="144"/>
      <c r="U20" s="158"/>
      <c r="V20" s="158"/>
      <c r="W20" s="159"/>
      <c r="X20" s="143"/>
      <c r="Y20" s="143"/>
      <c r="Z20" s="147"/>
    </row>
    <row r="21" spans="1:26" ht="14.25">
      <c r="A21" s="108">
        <f t="shared" si="0"/>
        <v>7</v>
      </c>
      <c r="B21" s="109" t="s">
        <v>14</v>
      </c>
      <c r="C21" s="141"/>
      <c r="D21" s="141"/>
      <c r="E21" s="142">
        <f>+'[1]A.3.6.'!E21/HV__gen</f>
        <v>12751.62492950797</v>
      </c>
      <c r="F21" s="143"/>
      <c r="G21" s="158"/>
      <c r="H21" s="144"/>
      <c r="I21" s="158"/>
      <c r="J21" s="158"/>
      <c r="K21" s="159"/>
      <c r="L21" s="158"/>
      <c r="M21" s="158"/>
      <c r="N21" s="159"/>
      <c r="O21" s="160"/>
      <c r="P21" s="160"/>
      <c r="Q21" s="160"/>
      <c r="R21" s="161"/>
      <c r="S21" s="160"/>
      <c r="T21" s="144"/>
      <c r="U21" s="158"/>
      <c r="V21" s="158"/>
      <c r="W21" s="159"/>
      <c r="X21" s="143"/>
      <c r="Y21" s="143"/>
      <c r="Z21" s="147"/>
    </row>
    <row r="22" spans="1:26" ht="14.25">
      <c r="A22" s="108">
        <f t="shared" si="0"/>
        <v>8</v>
      </c>
      <c r="B22" s="109" t="s">
        <v>15</v>
      </c>
      <c r="C22" s="141"/>
      <c r="D22" s="141"/>
      <c r="E22" s="142">
        <f>+'[1]A.3.6.'!E22/HV__gen</f>
        <v>62.93795887872005</v>
      </c>
      <c r="F22" s="143"/>
      <c r="G22" s="158"/>
      <c r="H22" s="144"/>
      <c r="I22" s="158"/>
      <c r="J22" s="158"/>
      <c r="K22" s="159"/>
      <c r="L22" s="158"/>
      <c r="M22" s="158"/>
      <c r="N22" s="159"/>
      <c r="O22" s="160"/>
      <c r="P22" s="160"/>
      <c r="Q22" s="160"/>
      <c r="R22" s="161"/>
      <c r="S22" s="160"/>
      <c r="T22" s="144"/>
      <c r="U22" s="158"/>
      <c r="V22" s="158"/>
      <c r="W22" s="159"/>
      <c r="X22" s="143"/>
      <c r="Y22" s="143"/>
      <c r="Z22" s="147"/>
    </row>
    <row r="23" spans="1:26" ht="14.25">
      <c r="A23" s="108">
        <f t="shared" si="0"/>
        <v>9</v>
      </c>
      <c r="B23" s="109" t="s">
        <v>16</v>
      </c>
      <c r="C23" s="141"/>
      <c r="D23" s="141"/>
      <c r="E23" s="142">
        <f>+'[1]A.3.6.'!E23/HV__gen</f>
        <v>8870.19042856823</v>
      </c>
      <c r="F23" s="143"/>
      <c r="G23" s="158"/>
      <c r="H23" s="144"/>
      <c r="I23" s="158"/>
      <c r="J23" s="158"/>
      <c r="K23" s="159"/>
      <c r="L23" s="158"/>
      <c r="M23" s="158"/>
      <c r="N23" s="159"/>
      <c r="O23" s="160"/>
      <c r="P23" s="160"/>
      <c r="Q23" s="160"/>
      <c r="R23" s="161"/>
      <c r="S23" s="160"/>
      <c r="T23" s="144"/>
      <c r="U23" s="158"/>
      <c r="V23" s="158"/>
      <c r="W23" s="159"/>
      <c r="X23" s="143"/>
      <c r="Y23" s="143"/>
      <c r="Z23" s="147"/>
    </row>
    <row r="24" spans="1:26" ht="15">
      <c r="A24" s="108">
        <f t="shared" si="0"/>
        <v>10</v>
      </c>
      <c r="B24" s="109" t="s">
        <v>17</v>
      </c>
      <c r="C24" s="141"/>
      <c r="D24" s="141"/>
      <c r="E24" s="142">
        <f>+'[1]A.3.6.'!E24/HV__gen</f>
        <v>14964.900839937423</v>
      </c>
      <c r="F24" s="162"/>
      <c r="G24" s="162"/>
      <c r="H24" s="163"/>
      <c r="I24" s="162"/>
      <c r="J24" s="162"/>
      <c r="K24" s="163"/>
      <c r="L24" s="162"/>
      <c r="M24" s="162"/>
      <c r="N24" s="163"/>
      <c r="O24" s="164"/>
      <c r="P24" s="164"/>
      <c r="Q24" s="164"/>
      <c r="R24" s="165"/>
      <c r="S24" s="164"/>
      <c r="T24" s="163"/>
      <c r="U24" s="158"/>
      <c r="V24" s="158"/>
      <c r="W24" s="159"/>
      <c r="X24" s="143"/>
      <c r="Y24" s="143"/>
      <c r="Z24" s="147"/>
    </row>
    <row r="25" spans="1:26" ht="15">
      <c r="A25" s="108">
        <f t="shared" si="0"/>
        <v>11</v>
      </c>
      <c r="B25" s="109" t="s">
        <v>18</v>
      </c>
      <c r="C25" s="141"/>
      <c r="D25" s="141"/>
      <c r="E25" s="142">
        <f>+'[1]A.3.6.'!E25/HV__gen</f>
        <v>1479.2275473357256</v>
      </c>
      <c r="F25" s="162"/>
      <c r="G25" s="162"/>
      <c r="H25" s="163"/>
      <c r="I25" s="158"/>
      <c r="J25" s="158"/>
      <c r="K25" s="159"/>
      <c r="L25" s="158"/>
      <c r="M25" s="158"/>
      <c r="N25" s="159"/>
      <c r="O25" s="160"/>
      <c r="P25" s="160"/>
      <c r="Q25" s="160"/>
      <c r="R25" s="161"/>
      <c r="S25" s="145"/>
      <c r="T25" s="163"/>
      <c r="U25" s="158"/>
      <c r="V25" s="158"/>
      <c r="W25" s="159"/>
      <c r="X25" s="143"/>
      <c r="Y25" s="143"/>
      <c r="Z25" s="147"/>
    </row>
    <row r="26" spans="1:26" ht="14.25">
      <c r="A26" s="108">
        <f t="shared" si="0"/>
        <v>12</v>
      </c>
      <c r="B26" s="109" t="s">
        <v>19</v>
      </c>
      <c r="C26" s="141"/>
      <c r="D26" s="141"/>
      <c r="E26" s="142">
        <f>+'[1]A.3.6.'!E26/HV__gen</f>
        <v>943.1906341427795</v>
      </c>
      <c r="F26" s="143"/>
      <c r="G26" s="143"/>
      <c r="H26" s="144"/>
      <c r="I26" s="158"/>
      <c r="J26" s="158"/>
      <c r="K26" s="159"/>
      <c r="L26" s="158"/>
      <c r="M26" s="158"/>
      <c r="N26" s="159"/>
      <c r="O26" s="160"/>
      <c r="P26" s="160"/>
      <c r="Q26" s="160"/>
      <c r="R26" s="161"/>
      <c r="S26" s="145"/>
      <c r="T26" s="144"/>
      <c r="U26" s="143"/>
      <c r="V26" s="158"/>
      <c r="W26" s="144"/>
      <c r="X26" s="143"/>
      <c r="Y26" s="143"/>
      <c r="Z26" s="147"/>
    </row>
    <row r="27" spans="1:26" ht="17.25">
      <c r="A27" s="108">
        <f t="shared" si="0"/>
        <v>13</v>
      </c>
      <c r="B27" s="109" t="s">
        <v>72</v>
      </c>
      <c r="C27" s="141"/>
      <c r="D27" s="141"/>
      <c r="E27" s="142">
        <f>+'[1]A.3.6.'!E27/HV__gen</f>
        <v>12166.280431403835</v>
      </c>
      <c r="F27" s="162"/>
      <c r="G27" s="162"/>
      <c r="H27" s="163"/>
      <c r="I27" s="162"/>
      <c r="J27" s="162"/>
      <c r="K27" s="163"/>
      <c r="L27" s="162"/>
      <c r="M27" s="162"/>
      <c r="N27" s="163"/>
      <c r="O27" s="164"/>
      <c r="P27" s="164"/>
      <c r="Q27" s="164"/>
      <c r="R27" s="165"/>
      <c r="S27" s="164"/>
      <c r="T27" s="163"/>
      <c r="U27" s="162"/>
      <c r="V27" s="162"/>
      <c r="W27" s="163"/>
      <c r="X27" s="143"/>
      <c r="Y27" s="143"/>
      <c r="Z27" s="147"/>
    </row>
    <row r="28" spans="1:26" ht="15">
      <c r="A28" s="108">
        <f t="shared" si="0"/>
        <v>14</v>
      </c>
      <c r="B28" s="109" t="s">
        <v>20</v>
      </c>
      <c r="C28" s="141"/>
      <c r="D28" s="141"/>
      <c r="E28" s="142">
        <f>+'[1]A.3.6.'!E28/HV__gen</f>
        <v>17609.896388868507</v>
      </c>
      <c r="F28" s="162"/>
      <c r="G28" s="158"/>
      <c r="H28" s="163"/>
      <c r="I28" s="162"/>
      <c r="J28" s="162"/>
      <c r="K28" s="163"/>
      <c r="L28" s="162"/>
      <c r="M28" s="162"/>
      <c r="N28" s="163"/>
      <c r="O28" s="164"/>
      <c r="P28" s="164"/>
      <c r="Q28" s="164"/>
      <c r="R28" s="165"/>
      <c r="S28" s="164"/>
      <c r="T28" s="163"/>
      <c r="U28" s="162"/>
      <c r="V28" s="162"/>
      <c r="W28" s="163"/>
      <c r="X28" s="143"/>
      <c r="Y28" s="143"/>
      <c r="Z28" s="147"/>
    </row>
    <row r="29" spans="1:26" ht="17.25">
      <c r="A29" s="108">
        <f t="shared" si="0"/>
        <v>15</v>
      </c>
      <c r="B29" s="109" t="s">
        <v>73</v>
      </c>
      <c r="C29" s="141"/>
      <c r="D29" s="141"/>
      <c r="E29" s="142">
        <f>+'[1]A.3.6.'!E29/HV__gen</f>
        <v>22364.748850332144</v>
      </c>
      <c r="F29" s="162"/>
      <c r="G29" s="162"/>
      <c r="H29" s="163"/>
      <c r="I29" s="162"/>
      <c r="J29" s="162"/>
      <c r="K29" s="163"/>
      <c r="L29" s="162"/>
      <c r="M29" s="162"/>
      <c r="N29" s="163"/>
      <c r="O29" s="164"/>
      <c r="P29" s="164"/>
      <c r="Q29" s="164"/>
      <c r="R29" s="165"/>
      <c r="S29" s="164"/>
      <c r="T29" s="163"/>
      <c r="U29" s="162"/>
      <c r="V29" s="162"/>
      <c r="W29" s="163"/>
      <c r="X29" s="143"/>
      <c r="Y29" s="143"/>
      <c r="Z29" s="147"/>
    </row>
    <row r="30" spans="1:26" ht="15">
      <c r="A30" s="110"/>
      <c r="B30" s="111" t="s">
        <v>21</v>
      </c>
      <c r="C30" s="151"/>
      <c r="D30" s="151"/>
      <c r="E30" s="166"/>
      <c r="F30" s="167"/>
      <c r="G30" s="167"/>
      <c r="H30" s="168"/>
      <c r="I30" s="169"/>
      <c r="J30" s="169"/>
      <c r="K30" s="168"/>
      <c r="L30" s="169"/>
      <c r="M30" s="169"/>
      <c r="N30" s="168"/>
      <c r="O30" s="170"/>
      <c r="P30" s="170"/>
      <c r="Q30" s="170"/>
      <c r="R30" s="156"/>
      <c r="S30" s="167"/>
      <c r="T30" s="168"/>
      <c r="U30" s="167"/>
      <c r="V30" s="167"/>
      <c r="W30" s="168"/>
      <c r="X30" s="153"/>
      <c r="Y30" s="153"/>
      <c r="Z30" s="157"/>
    </row>
    <row r="31" spans="1:26" ht="14.25">
      <c r="A31" s="108">
        <f>+A29+1</f>
        <v>16</v>
      </c>
      <c r="B31" s="109" t="s">
        <v>22</v>
      </c>
      <c r="C31" s="141"/>
      <c r="D31" s="141"/>
      <c r="E31" s="171"/>
      <c r="F31" s="158"/>
      <c r="G31" s="158"/>
      <c r="H31" s="159"/>
      <c r="I31" s="158"/>
      <c r="J31" s="158"/>
      <c r="K31" s="159"/>
      <c r="L31" s="158"/>
      <c r="M31" s="158"/>
      <c r="N31" s="159"/>
      <c r="O31" s="160"/>
      <c r="P31" s="160"/>
      <c r="Q31" s="160"/>
      <c r="R31" s="172"/>
      <c r="S31" s="158"/>
      <c r="T31" s="159"/>
      <c r="U31" s="158"/>
      <c r="V31" s="158"/>
      <c r="W31" s="159"/>
      <c r="X31" s="143"/>
      <c r="Y31" s="143"/>
      <c r="Z31" s="147"/>
    </row>
    <row r="32" spans="1:26" ht="14.25">
      <c r="A32" s="108">
        <f>+A31+1</f>
        <v>17</v>
      </c>
      <c r="B32" s="109" t="s">
        <v>23</v>
      </c>
      <c r="C32" s="141"/>
      <c r="D32" s="141"/>
      <c r="E32" s="171"/>
      <c r="F32" s="158"/>
      <c r="G32" s="158"/>
      <c r="H32" s="159"/>
      <c r="I32" s="158"/>
      <c r="J32" s="158"/>
      <c r="K32" s="159"/>
      <c r="L32" s="158"/>
      <c r="M32" s="158"/>
      <c r="N32" s="159"/>
      <c r="O32" s="160"/>
      <c r="P32" s="160"/>
      <c r="Q32" s="160"/>
      <c r="R32" s="172"/>
      <c r="S32" s="158"/>
      <c r="T32" s="159"/>
      <c r="U32" s="158"/>
      <c r="V32" s="158"/>
      <c r="W32" s="159"/>
      <c r="X32" s="143"/>
      <c r="Y32" s="143"/>
      <c r="Z32" s="147"/>
    </row>
    <row r="33" spans="1:26" ht="14.25">
      <c r="A33" s="108">
        <f>+A32+1</f>
        <v>18</v>
      </c>
      <c r="B33" s="109" t="s">
        <v>24</v>
      </c>
      <c r="C33" s="141"/>
      <c r="D33" s="141"/>
      <c r="E33" s="171"/>
      <c r="F33" s="158"/>
      <c r="G33" s="158"/>
      <c r="H33" s="159"/>
      <c r="I33" s="158"/>
      <c r="J33" s="158"/>
      <c r="K33" s="159"/>
      <c r="L33" s="158"/>
      <c r="M33" s="158"/>
      <c r="N33" s="159"/>
      <c r="O33" s="160"/>
      <c r="P33" s="160"/>
      <c r="Q33" s="160"/>
      <c r="R33" s="172"/>
      <c r="S33" s="158"/>
      <c r="T33" s="159"/>
      <c r="U33" s="158"/>
      <c r="V33" s="158"/>
      <c r="W33" s="159"/>
      <c r="X33" s="143"/>
      <c r="Y33" s="143"/>
      <c r="Z33" s="147"/>
    </row>
    <row r="34" spans="1:26" ht="14.25">
      <c r="A34" s="108">
        <f>+A33+1</f>
        <v>19</v>
      </c>
      <c r="B34" s="109" t="s">
        <v>25</v>
      </c>
      <c r="C34" s="141"/>
      <c r="D34" s="141"/>
      <c r="E34" s="171"/>
      <c r="F34" s="158"/>
      <c r="G34" s="158"/>
      <c r="H34" s="159"/>
      <c r="I34" s="158"/>
      <c r="J34" s="158"/>
      <c r="K34" s="159"/>
      <c r="L34" s="158"/>
      <c r="M34" s="158"/>
      <c r="N34" s="159"/>
      <c r="O34" s="160"/>
      <c r="P34" s="160"/>
      <c r="Q34" s="160"/>
      <c r="R34" s="172"/>
      <c r="S34" s="158"/>
      <c r="T34" s="159"/>
      <c r="U34" s="158"/>
      <c r="V34" s="158"/>
      <c r="W34" s="159"/>
      <c r="X34" s="143"/>
      <c r="Y34" s="143"/>
      <c r="Z34" s="147"/>
    </row>
    <row r="35" spans="1:26" ht="15">
      <c r="A35" s="108">
        <f>+A34+1</f>
        <v>20</v>
      </c>
      <c r="B35" s="109" t="s">
        <v>26</v>
      </c>
      <c r="C35" s="141"/>
      <c r="D35" s="141"/>
      <c r="E35" s="171"/>
      <c r="F35" s="162"/>
      <c r="G35" s="162"/>
      <c r="H35" s="159"/>
      <c r="I35" s="158"/>
      <c r="J35" s="158"/>
      <c r="K35" s="159"/>
      <c r="L35" s="158"/>
      <c r="M35" s="158"/>
      <c r="N35" s="159"/>
      <c r="O35" s="160"/>
      <c r="P35" s="160"/>
      <c r="Q35" s="160"/>
      <c r="R35" s="173"/>
      <c r="S35" s="162"/>
      <c r="T35" s="159"/>
      <c r="U35" s="162"/>
      <c r="V35" s="162"/>
      <c r="W35" s="159"/>
      <c r="X35" s="143"/>
      <c r="Y35" s="143"/>
      <c r="Z35" s="147"/>
    </row>
    <row r="36" spans="1:26" ht="15">
      <c r="A36" s="110"/>
      <c r="B36" s="111" t="s">
        <v>27</v>
      </c>
      <c r="C36" s="151"/>
      <c r="D36" s="151"/>
      <c r="E36" s="166"/>
      <c r="F36" s="153"/>
      <c r="G36" s="153"/>
      <c r="H36" s="154"/>
      <c r="I36" s="153"/>
      <c r="J36" s="153"/>
      <c r="K36" s="154"/>
      <c r="L36" s="153"/>
      <c r="M36" s="153"/>
      <c r="N36" s="154"/>
      <c r="O36" s="155"/>
      <c r="P36" s="155"/>
      <c r="Q36" s="155"/>
      <c r="R36" s="156"/>
      <c r="S36" s="153"/>
      <c r="T36" s="154"/>
      <c r="U36" s="153"/>
      <c r="V36" s="153"/>
      <c r="W36" s="154"/>
      <c r="X36" s="153"/>
      <c r="Y36" s="153"/>
      <c r="Z36" s="157"/>
    </row>
    <row r="37" spans="1:26" ht="14.25">
      <c r="A37" s="108">
        <f>+A35+1</f>
        <v>21</v>
      </c>
      <c r="B37" s="109" t="s">
        <v>28</v>
      </c>
      <c r="C37" s="141"/>
      <c r="D37" s="141"/>
      <c r="E37" s="171"/>
      <c r="F37" s="143"/>
      <c r="G37" s="143"/>
      <c r="H37" s="144"/>
      <c r="I37" s="143"/>
      <c r="J37" s="143"/>
      <c r="K37" s="144"/>
      <c r="L37" s="143"/>
      <c r="M37" s="143"/>
      <c r="N37" s="144"/>
      <c r="O37" s="145"/>
      <c r="P37" s="145"/>
      <c r="Q37" s="145"/>
      <c r="R37" s="146"/>
      <c r="S37" s="143"/>
      <c r="T37" s="144"/>
      <c r="U37" s="143"/>
      <c r="V37" s="143"/>
      <c r="W37" s="144"/>
      <c r="X37" s="143"/>
      <c r="Y37" s="143"/>
      <c r="Z37" s="147"/>
    </row>
    <row r="38" spans="1:26" ht="14.25">
      <c r="A38" s="108">
        <f aca="true" t="shared" si="1" ref="A38:A53">+A37+1</f>
        <v>22</v>
      </c>
      <c r="B38" s="109" t="s">
        <v>29</v>
      </c>
      <c r="C38" s="141"/>
      <c r="D38" s="141"/>
      <c r="E38" s="171"/>
      <c r="F38" s="143"/>
      <c r="G38" s="143"/>
      <c r="H38" s="144"/>
      <c r="I38" s="143"/>
      <c r="J38" s="143"/>
      <c r="K38" s="144"/>
      <c r="L38" s="143"/>
      <c r="M38" s="143"/>
      <c r="N38" s="144"/>
      <c r="O38" s="145"/>
      <c r="P38" s="145"/>
      <c r="Q38" s="145"/>
      <c r="R38" s="146"/>
      <c r="S38" s="143"/>
      <c r="T38" s="144"/>
      <c r="U38" s="143"/>
      <c r="V38" s="143"/>
      <c r="W38" s="144"/>
      <c r="X38" s="143"/>
      <c r="Y38" s="143"/>
      <c r="Z38" s="147"/>
    </row>
    <row r="39" spans="1:26" ht="14.25">
      <c r="A39" s="108">
        <f t="shared" si="1"/>
        <v>23</v>
      </c>
      <c r="B39" s="109" t="s">
        <v>30</v>
      </c>
      <c r="C39" s="141"/>
      <c r="D39" s="141"/>
      <c r="E39" s="171"/>
      <c r="F39" s="143"/>
      <c r="G39" s="143"/>
      <c r="H39" s="144"/>
      <c r="I39" s="143"/>
      <c r="J39" s="143"/>
      <c r="K39" s="144"/>
      <c r="L39" s="143"/>
      <c r="M39" s="143"/>
      <c r="N39" s="144"/>
      <c r="O39" s="145"/>
      <c r="P39" s="145"/>
      <c r="Q39" s="145"/>
      <c r="R39" s="146"/>
      <c r="S39" s="143"/>
      <c r="T39" s="144"/>
      <c r="U39" s="143"/>
      <c r="V39" s="143"/>
      <c r="W39" s="144"/>
      <c r="X39" s="143"/>
      <c r="Y39" s="143"/>
      <c r="Z39" s="147"/>
    </row>
    <row r="40" spans="1:26" ht="14.25">
      <c r="A40" s="108">
        <f t="shared" si="1"/>
        <v>24</v>
      </c>
      <c r="B40" s="109" t="s">
        <v>31</v>
      </c>
      <c r="C40" s="141"/>
      <c r="D40" s="141"/>
      <c r="E40" s="171"/>
      <c r="F40" s="143"/>
      <c r="G40" s="143"/>
      <c r="H40" s="144"/>
      <c r="I40" s="143"/>
      <c r="J40" s="143"/>
      <c r="K40" s="144"/>
      <c r="L40" s="143"/>
      <c r="M40" s="143"/>
      <c r="N40" s="144"/>
      <c r="O40" s="145"/>
      <c r="P40" s="145"/>
      <c r="Q40" s="145"/>
      <c r="R40" s="161"/>
      <c r="S40" s="143"/>
      <c r="T40" s="144"/>
      <c r="U40" s="143"/>
      <c r="V40" s="143"/>
      <c r="W40" s="144"/>
      <c r="X40" s="143"/>
      <c r="Y40" s="143"/>
      <c r="Z40" s="147"/>
    </row>
    <row r="41" spans="1:26" ht="14.25">
      <c r="A41" s="108">
        <f t="shared" si="1"/>
        <v>25</v>
      </c>
      <c r="B41" s="109" t="s">
        <v>32</v>
      </c>
      <c r="C41" s="141"/>
      <c r="D41" s="141"/>
      <c r="E41" s="171"/>
      <c r="F41" s="143"/>
      <c r="G41" s="143"/>
      <c r="H41" s="144"/>
      <c r="I41" s="143"/>
      <c r="J41" s="143"/>
      <c r="K41" s="144"/>
      <c r="L41" s="143"/>
      <c r="M41" s="143"/>
      <c r="N41" s="144"/>
      <c r="O41" s="145"/>
      <c r="P41" s="145"/>
      <c r="Q41" s="145"/>
      <c r="R41" s="161"/>
      <c r="S41" s="143"/>
      <c r="T41" s="144"/>
      <c r="U41" s="143"/>
      <c r="V41" s="143"/>
      <c r="W41" s="144"/>
      <c r="X41" s="143"/>
      <c r="Y41" s="143"/>
      <c r="Z41" s="147"/>
    </row>
    <row r="42" spans="1:26" ht="15">
      <c r="A42" s="108">
        <f t="shared" si="1"/>
        <v>26</v>
      </c>
      <c r="B42" s="109" t="s">
        <v>33</v>
      </c>
      <c r="C42" s="141"/>
      <c r="D42" s="141"/>
      <c r="E42" s="171"/>
      <c r="F42" s="162"/>
      <c r="G42" s="162"/>
      <c r="H42" s="163"/>
      <c r="I42" s="162"/>
      <c r="J42" s="162"/>
      <c r="K42" s="163"/>
      <c r="L42" s="162"/>
      <c r="M42" s="162"/>
      <c r="N42" s="163"/>
      <c r="O42" s="164"/>
      <c r="P42" s="164"/>
      <c r="Q42" s="164"/>
      <c r="R42" s="165"/>
      <c r="S42" s="162"/>
      <c r="T42" s="163"/>
      <c r="U42" s="158"/>
      <c r="V42" s="158"/>
      <c r="W42" s="159"/>
      <c r="X42" s="143"/>
      <c r="Y42" s="143"/>
      <c r="Z42" s="147"/>
    </row>
    <row r="43" spans="1:26" ht="14.25">
      <c r="A43" s="108">
        <f t="shared" si="1"/>
        <v>27</v>
      </c>
      <c r="B43" s="109" t="s">
        <v>34</v>
      </c>
      <c r="C43" s="141"/>
      <c r="D43" s="141"/>
      <c r="E43" s="171"/>
      <c r="F43" s="143"/>
      <c r="G43" s="143"/>
      <c r="H43" s="144"/>
      <c r="I43" s="143"/>
      <c r="J43" s="143"/>
      <c r="K43" s="144"/>
      <c r="L43" s="143"/>
      <c r="M43" s="143"/>
      <c r="N43" s="144"/>
      <c r="O43" s="145"/>
      <c r="P43" s="145"/>
      <c r="Q43" s="145"/>
      <c r="R43" s="161"/>
      <c r="S43" s="145"/>
      <c r="T43" s="144"/>
      <c r="U43" s="143"/>
      <c r="V43" s="143"/>
      <c r="W43" s="144"/>
      <c r="X43" s="143"/>
      <c r="Y43" s="143"/>
      <c r="Z43" s="147"/>
    </row>
    <row r="44" spans="1:26" ht="14.25">
      <c r="A44" s="108">
        <f t="shared" si="1"/>
        <v>28</v>
      </c>
      <c r="B44" s="109" t="s">
        <v>35</v>
      </c>
      <c r="C44" s="141"/>
      <c r="D44" s="141"/>
      <c r="E44" s="171"/>
      <c r="F44" s="143"/>
      <c r="G44" s="143"/>
      <c r="H44" s="144"/>
      <c r="I44" s="143"/>
      <c r="J44" s="143"/>
      <c r="K44" s="144"/>
      <c r="L44" s="143"/>
      <c r="M44" s="143"/>
      <c r="N44" s="144"/>
      <c r="O44" s="145"/>
      <c r="P44" s="145"/>
      <c r="Q44" s="145"/>
      <c r="R44" s="161"/>
      <c r="S44" s="145"/>
      <c r="T44" s="144"/>
      <c r="U44" s="143"/>
      <c r="V44" s="143"/>
      <c r="W44" s="144"/>
      <c r="X44" s="143"/>
      <c r="Y44" s="143"/>
      <c r="Z44" s="147"/>
    </row>
    <row r="45" spans="1:26" ht="14.25">
      <c r="A45" s="108">
        <f t="shared" si="1"/>
        <v>29</v>
      </c>
      <c r="B45" s="109" t="s">
        <v>36</v>
      </c>
      <c r="C45" s="141"/>
      <c r="D45" s="141"/>
      <c r="E45" s="171"/>
      <c r="F45" s="143"/>
      <c r="G45" s="143"/>
      <c r="H45" s="144"/>
      <c r="I45" s="143"/>
      <c r="J45" s="143"/>
      <c r="K45" s="144"/>
      <c r="L45" s="143"/>
      <c r="M45" s="143"/>
      <c r="N45" s="144"/>
      <c r="O45" s="145"/>
      <c r="P45" s="145"/>
      <c r="Q45" s="145"/>
      <c r="R45" s="161"/>
      <c r="S45" s="145"/>
      <c r="T45" s="144"/>
      <c r="U45" s="143"/>
      <c r="V45" s="143"/>
      <c r="W45" s="144"/>
      <c r="X45" s="143"/>
      <c r="Y45" s="143"/>
      <c r="Z45" s="147"/>
    </row>
    <row r="46" spans="1:26" ht="14.25">
      <c r="A46" s="108">
        <f t="shared" si="1"/>
        <v>30</v>
      </c>
      <c r="B46" s="109" t="s">
        <v>37</v>
      </c>
      <c r="C46" s="141"/>
      <c r="D46" s="141"/>
      <c r="E46" s="171"/>
      <c r="F46" s="143"/>
      <c r="G46" s="143"/>
      <c r="H46" s="144"/>
      <c r="I46" s="143"/>
      <c r="J46" s="143"/>
      <c r="K46" s="144"/>
      <c r="L46" s="143"/>
      <c r="M46" s="143"/>
      <c r="N46" s="144"/>
      <c r="O46" s="145"/>
      <c r="P46" s="145"/>
      <c r="Q46" s="145"/>
      <c r="R46" s="161"/>
      <c r="S46" s="145"/>
      <c r="T46" s="144"/>
      <c r="U46" s="143"/>
      <c r="V46" s="143"/>
      <c r="W46" s="144"/>
      <c r="X46" s="143"/>
      <c r="Y46" s="143"/>
      <c r="Z46" s="147"/>
    </row>
    <row r="47" spans="1:26" ht="14.25">
      <c r="A47" s="108">
        <f t="shared" si="1"/>
        <v>31</v>
      </c>
      <c r="B47" s="109" t="s">
        <v>38</v>
      </c>
      <c r="C47" s="141"/>
      <c r="D47" s="141"/>
      <c r="E47" s="171"/>
      <c r="F47" s="143"/>
      <c r="G47" s="143"/>
      <c r="H47" s="144"/>
      <c r="I47" s="143"/>
      <c r="J47" s="143"/>
      <c r="K47" s="144"/>
      <c r="L47" s="143"/>
      <c r="M47" s="143"/>
      <c r="N47" s="144"/>
      <c r="O47" s="145"/>
      <c r="P47" s="145"/>
      <c r="Q47" s="145"/>
      <c r="R47" s="161"/>
      <c r="S47" s="145"/>
      <c r="T47" s="144"/>
      <c r="U47" s="143"/>
      <c r="V47" s="143"/>
      <c r="W47" s="144"/>
      <c r="X47" s="143"/>
      <c r="Y47" s="143"/>
      <c r="Z47" s="147"/>
    </row>
    <row r="48" spans="1:26" ht="14.25">
      <c r="A48" s="108">
        <f t="shared" si="1"/>
        <v>32</v>
      </c>
      <c r="B48" s="109" t="s">
        <v>39</v>
      </c>
      <c r="C48" s="141"/>
      <c r="D48" s="141"/>
      <c r="E48" s="171"/>
      <c r="F48" s="143"/>
      <c r="G48" s="143"/>
      <c r="H48" s="144"/>
      <c r="I48" s="143"/>
      <c r="J48" s="143"/>
      <c r="K48" s="144"/>
      <c r="L48" s="143"/>
      <c r="M48" s="143"/>
      <c r="N48" s="144"/>
      <c r="O48" s="145"/>
      <c r="P48" s="145"/>
      <c r="Q48" s="145"/>
      <c r="R48" s="161"/>
      <c r="S48" s="145"/>
      <c r="T48" s="144"/>
      <c r="U48" s="143"/>
      <c r="V48" s="143"/>
      <c r="W48" s="144"/>
      <c r="X48" s="143"/>
      <c r="Y48" s="143"/>
      <c r="Z48" s="147"/>
    </row>
    <row r="49" spans="1:26" ht="14.25">
      <c r="A49" s="108">
        <f t="shared" si="1"/>
        <v>33</v>
      </c>
      <c r="B49" s="109" t="s">
        <v>40</v>
      </c>
      <c r="C49" s="141"/>
      <c r="D49" s="141"/>
      <c r="E49" s="171"/>
      <c r="F49" s="143"/>
      <c r="G49" s="143"/>
      <c r="H49" s="144"/>
      <c r="I49" s="143"/>
      <c r="J49" s="143"/>
      <c r="K49" s="144"/>
      <c r="L49" s="143"/>
      <c r="M49" s="143"/>
      <c r="N49" s="144"/>
      <c r="O49" s="145"/>
      <c r="P49" s="145"/>
      <c r="Q49" s="145"/>
      <c r="R49" s="161"/>
      <c r="S49" s="145"/>
      <c r="T49" s="144"/>
      <c r="U49" s="143"/>
      <c r="V49" s="143"/>
      <c r="W49" s="144"/>
      <c r="X49" s="143"/>
      <c r="Y49" s="143"/>
      <c r="Z49" s="147"/>
    </row>
    <row r="50" spans="1:26" ht="14.25">
      <c r="A50" s="115">
        <f t="shared" si="1"/>
        <v>34</v>
      </c>
      <c r="B50" s="116" t="s">
        <v>41</v>
      </c>
      <c r="C50" s="141"/>
      <c r="D50" s="141"/>
      <c r="E50" s="171"/>
      <c r="F50" s="143"/>
      <c r="G50" s="143"/>
      <c r="H50" s="144"/>
      <c r="I50" s="143"/>
      <c r="J50" s="143"/>
      <c r="K50" s="144"/>
      <c r="L50" s="143"/>
      <c r="M50" s="143"/>
      <c r="N50" s="144"/>
      <c r="O50" s="145"/>
      <c r="P50" s="145"/>
      <c r="Q50" s="145"/>
      <c r="R50" s="161"/>
      <c r="S50" s="145"/>
      <c r="T50" s="144"/>
      <c r="U50" s="143"/>
      <c r="V50" s="143"/>
      <c r="W50" s="144"/>
      <c r="X50" s="143"/>
      <c r="Y50" s="143"/>
      <c r="Z50" s="147"/>
    </row>
    <row r="51" spans="1:26" ht="15">
      <c r="A51" s="115">
        <f t="shared" si="1"/>
        <v>35</v>
      </c>
      <c r="B51" s="116" t="s">
        <v>42</v>
      </c>
      <c r="C51" s="141"/>
      <c r="D51" s="141"/>
      <c r="E51" s="171"/>
      <c r="F51" s="162"/>
      <c r="G51" s="162"/>
      <c r="H51" s="163"/>
      <c r="I51" s="162"/>
      <c r="J51" s="162"/>
      <c r="K51" s="163"/>
      <c r="L51" s="162"/>
      <c r="M51" s="162"/>
      <c r="N51" s="163"/>
      <c r="O51" s="164"/>
      <c r="P51" s="164"/>
      <c r="Q51" s="164"/>
      <c r="R51" s="165"/>
      <c r="S51" s="164"/>
      <c r="T51" s="163"/>
      <c r="U51" s="162"/>
      <c r="V51" s="162"/>
      <c r="W51" s="163"/>
      <c r="X51" s="143"/>
      <c r="Y51" s="143"/>
      <c r="Z51" s="147"/>
    </row>
    <row r="52" spans="1:26" ht="15">
      <c r="A52" s="115">
        <f t="shared" si="1"/>
        <v>36</v>
      </c>
      <c r="B52" s="116" t="s">
        <v>43</v>
      </c>
      <c r="C52" s="141"/>
      <c r="D52" s="141"/>
      <c r="E52" s="171"/>
      <c r="F52" s="162"/>
      <c r="G52" s="162"/>
      <c r="H52" s="163"/>
      <c r="I52" s="162"/>
      <c r="J52" s="162"/>
      <c r="K52" s="163"/>
      <c r="L52" s="162"/>
      <c r="M52" s="162"/>
      <c r="N52" s="163"/>
      <c r="O52" s="164"/>
      <c r="P52" s="164"/>
      <c r="Q52" s="164"/>
      <c r="R52" s="165"/>
      <c r="S52" s="164"/>
      <c r="T52" s="163"/>
      <c r="U52" s="162"/>
      <c r="V52" s="162"/>
      <c r="W52" s="163"/>
      <c r="X52" s="143"/>
      <c r="Y52" s="143"/>
      <c r="Z52" s="147"/>
    </row>
    <row r="53" spans="1:26" ht="15">
      <c r="A53" s="115">
        <f t="shared" si="1"/>
        <v>37</v>
      </c>
      <c r="B53" s="116" t="s">
        <v>44</v>
      </c>
      <c r="C53" s="141"/>
      <c r="D53" s="141"/>
      <c r="E53" s="171"/>
      <c r="F53" s="143"/>
      <c r="G53" s="143"/>
      <c r="H53" s="144"/>
      <c r="I53" s="162"/>
      <c r="J53" s="162"/>
      <c r="K53" s="163"/>
      <c r="L53" s="162"/>
      <c r="M53" s="162"/>
      <c r="N53" s="163"/>
      <c r="O53" s="164"/>
      <c r="P53" s="164"/>
      <c r="Q53" s="164"/>
      <c r="R53" s="161"/>
      <c r="S53" s="145"/>
      <c r="T53" s="144"/>
      <c r="U53" s="158"/>
      <c r="V53" s="158"/>
      <c r="W53" s="159"/>
      <c r="X53" s="143"/>
      <c r="Y53" s="143"/>
      <c r="Z53" s="147"/>
    </row>
    <row r="54" spans="1:26" ht="15">
      <c r="A54" s="115">
        <f>+A53+1</f>
        <v>38</v>
      </c>
      <c r="B54" s="116" t="s">
        <v>45</v>
      </c>
      <c r="C54" s="141"/>
      <c r="D54" s="141"/>
      <c r="E54" s="171"/>
      <c r="F54" s="143"/>
      <c r="G54" s="143"/>
      <c r="H54" s="144"/>
      <c r="I54" s="162"/>
      <c r="J54" s="162"/>
      <c r="K54" s="163"/>
      <c r="L54" s="162"/>
      <c r="M54" s="162"/>
      <c r="N54" s="163"/>
      <c r="O54" s="164"/>
      <c r="P54" s="164"/>
      <c r="Q54" s="164"/>
      <c r="R54" s="161"/>
      <c r="S54" s="145"/>
      <c r="T54" s="144"/>
      <c r="U54" s="158"/>
      <c r="V54" s="158"/>
      <c r="W54" s="159"/>
      <c r="X54" s="143"/>
      <c r="Y54" s="143"/>
      <c r="Z54" s="147"/>
    </row>
    <row r="55" spans="1:26" ht="14.25">
      <c r="A55" s="115">
        <f>+A54+1</f>
        <v>39</v>
      </c>
      <c r="B55" s="116" t="s">
        <v>46</v>
      </c>
      <c r="C55" s="141"/>
      <c r="D55" s="141"/>
      <c r="E55" s="171"/>
      <c r="F55" s="143"/>
      <c r="G55" s="143"/>
      <c r="H55" s="144"/>
      <c r="I55" s="158"/>
      <c r="J55" s="158"/>
      <c r="K55" s="159"/>
      <c r="L55" s="158"/>
      <c r="M55" s="158"/>
      <c r="N55" s="159"/>
      <c r="O55" s="160"/>
      <c r="P55" s="160"/>
      <c r="Q55" s="160"/>
      <c r="R55" s="161"/>
      <c r="S55" s="145"/>
      <c r="T55" s="144"/>
      <c r="U55" s="158"/>
      <c r="V55" s="158"/>
      <c r="W55" s="159"/>
      <c r="X55" s="143"/>
      <c r="Y55" s="143"/>
      <c r="Z55" s="147"/>
    </row>
    <row r="56" spans="1:26" ht="14.25">
      <c r="A56" s="115">
        <f>+A55+1</f>
        <v>40</v>
      </c>
      <c r="B56" s="116" t="s">
        <v>47</v>
      </c>
      <c r="C56" s="141"/>
      <c r="D56" s="141"/>
      <c r="E56" s="171"/>
      <c r="F56" s="143"/>
      <c r="G56" s="143"/>
      <c r="H56" s="144"/>
      <c r="I56" s="158"/>
      <c r="J56" s="158"/>
      <c r="K56" s="159"/>
      <c r="L56" s="158"/>
      <c r="M56" s="158"/>
      <c r="N56" s="159"/>
      <c r="O56" s="160"/>
      <c r="P56" s="160"/>
      <c r="Q56" s="160"/>
      <c r="R56" s="161"/>
      <c r="S56" s="145"/>
      <c r="T56" s="144"/>
      <c r="U56" s="158"/>
      <c r="V56" s="158"/>
      <c r="W56" s="159"/>
      <c r="X56" s="143"/>
      <c r="Y56" s="143"/>
      <c r="Z56" s="147"/>
    </row>
    <row r="57" spans="1:26" ht="15">
      <c r="A57" s="115">
        <f>+A56+1</f>
        <v>41</v>
      </c>
      <c r="B57" s="116" t="s">
        <v>48</v>
      </c>
      <c r="C57" s="141"/>
      <c r="D57" s="141"/>
      <c r="E57" s="171"/>
      <c r="F57" s="162"/>
      <c r="G57" s="162"/>
      <c r="H57" s="163"/>
      <c r="I57" s="162"/>
      <c r="J57" s="162"/>
      <c r="K57" s="163"/>
      <c r="L57" s="162"/>
      <c r="M57" s="162"/>
      <c r="N57" s="163"/>
      <c r="O57" s="164"/>
      <c r="P57" s="164"/>
      <c r="Q57" s="164"/>
      <c r="R57" s="165"/>
      <c r="S57" s="164"/>
      <c r="T57" s="163"/>
      <c r="U57" s="162"/>
      <c r="V57" s="162"/>
      <c r="W57" s="163"/>
      <c r="X57" s="143"/>
      <c r="Y57" s="143"/>
      <c r="Z57" s="147"/>
    </row>
    <row r="58" spans="1:26" ht="15.75" thickBot="1">
      <c r="A58" s="117">
        <f>+A57+1</f>
        <v>42</v>
      </c>
      <c r="B58" s="118" t="s">
        <v>49</v>
      </c>
      <c r="C58" s="174"/>
      <c r="D58" s="174"/>
      <c r="E58" s="175"/>
      <c r="F58" s="176"/>
      <c r="G58" s="176"/>
      <c r="H58" s="177"/>
      <c r="I58" s="176"/>
      <c r="J58" s="176"/>
      <c r="K58" s="177"/>
      <c r="L58" s="176"/>
      <c r="M58" s="176"/>
      <c r="N58" s="177"/>
      <c r="O58" s="178"/>
      <c r="P58" s="178"/>
      <c r="Q58" s="178"/>
      <c r="R58" s="179"/>
      <c r="S58" s="180"/>
      <c r="T58" s="181"/>
      <c r="U58" s="182"/>
      <c r="V58" s="182"/>
      <c r="W58" s="183"/>
      <c r="X58" s="184"/>
      <c r="Y58" s="184"/>
      <c r="Z58" s="185"/>
    </row>
    <row r="59" spans="1:23" ht="14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3" ht="16.5">
      <c r="A60" s="54" t="s">
        <v>74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ht="14.25">
      <c r="A61" s="27"/>
      <c r="B61" s="55" t="s">
        <v>50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ht="16.5">
      <c r="A62" s="54" t="s">
        <v>75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2:23" ht="14.25">
      <c r="B63" s="122" t="s">
        <v>51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3:23" ht="14.2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97" customWidth="1"/>
    <col min="2" max="2" width="25.00390625" style="97" customWidth="1"/>
    <col min="3" max="3" width="8.421875" style="97" customWidth="1"/>
    <col min="4" max="5" width="8.140625" style="97" customWidth="1"/>
    <col min="6" max="7" width="12.140625" style="97" customWidth="1"/>
    <col min="8" max="8" width="11.8515625" style="97" customWidth="1"/>
    <col min="9" max="14" width="5.8515625" style="97" customWidth="1"/>
    <col min="15" max="15" width="11.8515625" style="97" customWidth="1"/>
    <col min="16" max="17" width="11.7109375" style="97" customWidth="1"/>
    <col min="18" max="21" width="5.8515625" style="97" customWidth="1"/>
    <col min="22" max="22" width="7.00390625" style="97" customWidth="1"/>
    <col min="23" max="23" width="6.57421875" style="97" customWidth="1"/>
    <col min="24" max="24" width="8.7109375" style="97" customWidth="1"/>
    <col min="25" max="26" width="7.7109375" style="97" customWidth="1"/>
    <col min="27" max="16384" width="9.140625" style="97" customWidth="1"/>
  </cols>
  <sheetData>
    <row r="1" spans="1:23" ht="15">
      <c r="A1" s="26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.75" thickBot="1">
      <c r="A2" s="27"/>
      <c r="B2" s="123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6" ht="15">
      <c r="A3" s="124"/>
      <c r="B3" s="125"/>
      <c r="C3" s="126" t="s">
        <v>53</v>
      </c>
      <c r="D3" s="127"/>
      <c r="E3" s="128"/>
      <c r="F3" s="129" t="s">
        <v>54</v>
      </c>
      <c r="G3" s="130"/>
      <c r="H3" s="131"/>
      <c r="I3" s="130"/>
      <c r="J3" s="130"/>
      <c r="K3" s="131"/>
      <c r="L3" s="130"/>
      <c r="M3" s="130"/>
      <c r="N3" s="131"/>
      <c r="O3" s="132"/>
      <c r="P3" s="132"/>
      <c r="Q3" s="132"/>
      <c r="R3" s="132"/>
      <c r="S3" s="132"/>
      <c r="T3" s="132"/>
      <c r="U3" s="133"/>
      <c r="V3" s="127"/>
      <c r="W3" s="128"/>
      <c r="X3" s="126" t="s">
        <v>55</v>
      </c>
      <c r="Y3" s="126"/>
      <c r="Z3" s="134"/>
    </row>
    <row r="4" spans="1:26" ht="15">
      <c r="A4" s="135"/>
      <c r="B4" s="136"/>
      <c r="C4" s="1"/>
      <c r="D4" s="2"/>
      <c r="E4" s="3"/>
      <c r="F4" s="4" t="s">
        <v>56</v>
      </c>
      <c r="G4" s="5"/>
      <c r="H4" s="6"/>
      <c r="I4" s="5"/>
      <c r="J4" s="5"/>
      <c r="K4" s="6"/>
      <c r="L4" s="5"/>
      <c r="M4" s="5"/>
      <c r="N4" s="6"/>
      <c r="O4" s="7" t="s">
        <v>57</v>
      </c>
      <c r="P4" s="8"/>
      <c r="Q4" s="8"/>
      <c r="R4" s="8"/>
      <c r="S4" s="8"/>
      <c r="T4" s="8"/>
      <c r="U4" s="9"/>
      <c r="V4" s="9"/>
      <c r="W4" s="10"/>
      <c r="X4" s="11" t="s">
        <v>58</v>
      </c>
      <c r="Y4" s="2"/>
      <c r="Z4" s="12"/>
    </row>
    <row r="5" spans="1:26" ht="14.25">
      <c r="A5" s="135"/>
      <c r="B5" s="136"/>
      <c r="C5" s="13"/>
      <c r="D5" s="2"/>
      <c r="E5" s="3"/>
      <c r="F5" s="14" t="s">
        <v>59</v>
      </c>
      <c r="G5" s="15"/>
      <c r="H5" s="16"/>
      <c r="I5" s="17" t="s">
        <v>60</v>
      </c>
      <c r="J5" s="15"/>
      <c r="K5" s="16"/>
      <c r="L5" s="17" t="s">
        <v>61</v>
      </c>
      <c r="M5" s="15"/>
      <c r="N5" s="16"/>
      <c r="O5" s="18" t="s">
        <v>62</v>
      </c>
      <c r="P5" s="2"/>
      <c r="Q5" s="2"/>
      <c r="R5" s="19" t="s">
        <v>63</v>
      </c>
      <c r="S5" s="2"/>
      <c r="T5" s="3"/>
      <c r="U5" s="19" t="s">
        <v>64</v>
      </c>
      <c r="V5" s="2"/>
      <c r="W5" s="3"/>
      <c r="X5" s="20"/>
      <c r="Y5" s="2"/>
      <c r="Z5" s="12"/>
    </row>
    <row r="6" spans="1:26" ht="14.25">
      <c r="A6" s="137"/>
      <c r="B6" s="138"/>
      <c r="C6" s="21">
        <v>1980</v>
      </c>
      <c r="D6" s="21">
        <v>1985</v>
      </c>
      <c r="E6" s="22">
        <v>1990</v>
      </c>
      <c r="F6" s="21">
        <v>1980</v>
      </c>
      <c r="G6" s="21">
        <v>1985</v>
      </c>
      <c r="H6" s="22">
        <v>1990</v>
      </c>
      <c r="I6" s="21">
        <v>1980</v>
      </c>
      <c r="J6" s="21">
        <v>1985</v>
      </c>
      <c r="K6" s="22">
        <v>1990</v>
      </c>
      <c r="L6" s="21">
        <v>1980</v>
      </c>
      <c r="M6" s="21">
        <v>1985</v>
      </c>
      <c r="N6" s="22">
        <v>1990</v>
      </c>
      <c r="O6" s="23">
        <v>1980</v>
      </c>
      <c r="P6" s="23">
        <v>1985</v>
      </c>
      <c r="Q6" s="23">
        <v>1990</v>
      </c>
      <c r="R6" s="24">
        <v>1980</v>
      </c>
      <c r="S6" s="23">
        <v>1985</v>
      </c>
      <c r="T6" s="22">
        <v>1990</v>
      </c>
      <c r="U6" s="21">
        <v>1980</v>
      </c>
      <c r="V6" s="21">
        <v>1985</v>
      </c>
      <c r="W6" s="22">
        <v>1990</v>
      </c>
      <c r="X6" s="21">
        <v>1980</v>
      </c>
      <c r="Y6" s="21">
        <v>1985</v>
      </c>
      <c r="Z6" s="25">
        <v>1990</v>
      </c>
    </row>
    <row r="7" spans="1:26" ht="14.25">
      <c r="A7" s="139"/>
      <c r="B7" s="140" t="s">
        <v>65</v>
      </c>
      <c r="C7" s="186"/>
      <c r="D7" s="186"/>
      <c r="E7" s="187"/>
      <c r="F7" s="143"/>
      <c r="G7" s="143"/>
      <c r="H7" s="144"/>
      <c r="I7" s="143"/>
      <c r="J7" s="143"/>
      <c r="K7" s="144"/>
      <c r="L7" s="143"/>
      <c r="M7" s="143"/>
      <c r="N7" s="144"/>
      <c r="O7" s="145"/>
      <c r="P7" s="145"/>
      <c r="Q7" s="145"/>
      <c r="R7" s="146"/>
      <c r="S7" s="143"/>
      <c r="T7" s="144"/>
      <c r="U7" s="143"/>
      <c r="V7" s="143"/>
      <c r="W7" s="144"/>
      <c r="X7" s="143"/>
      <c r="Y7" s="143"/>
      <c r="Z7" s="147"/>
    </row>
    <row r="8" spans="1:26" ht="14.25">
      <c r="A8" s="139"/>
      <c r="B8" s="140" t="s">
        <v>1</v>
      </c>
      <c r="C8" s="186"/>
      <c r="D8" s="186"/>
      <c r="E8" s="187"/>
      <c r="F8" s="143"/>
      <c r="G8" s="143"/>
      <c r="H8" s="144"/>
      <c r="I8" s="143"/>
      <c r="J8" s="143"/>
      <c r="K8" s="144"/>
      <c r="L8" s="143"/>
      <c r="M8" s="143"/>
      <c r="N8" s="144"/>
      <c r="O8" s="145"/>
      <c r="P8" s="145"/>
      <c r="Q8" s="145"/>
      <c r="R8" s="146"/>
      <c r="S8" s="143"/>
      <c r="T8" s="144"/>
      <c r="U8" s="143"/>
      <c r="V8" s="143"/>
      <c r="W8" s="144"/>
      <c r="X8" s="143"/>
      <c r="Y8" s="143"/>
      <c r="Z8" s="147"/>
    </row>
    <row r="9" spans="1:26" ht="14.25">
      <c r="A9" s="139"/>
      <c r="B9" s="140" t="s">
        <v>2</v>
      </c>
      <c r="C9" s="186"/>
      <c r="D9" s="186"/>
      <c r="E9" s="187"/>
      <c r="F9" s="143"/>
      <c r="G9" s="143"/>
      <c r="H9" s="144"/>
      <c r="I9" s="143"/>
      <c r="J9" s="143"/>
      <c r="K9" s="144"/>
      <c r="L9" s="143"/>
      <c r="M9" s="143"/>
      <c r="N9" s="144"/>
      <c r="O9" s="145"/>
      <c r="P9" s="145"/>
      <c r="Q9" s="145"/>
      <c r="R9" s="146"/>
      <c r="S9" s="143"/>
      <c r="T9" s="144"/>
      <c r="U9" s="143"/>
      <c r="V9" s="143"/>
      <c r="W9" s="144"/>
      <c r="X9" s="143"/>
      <c r="Y9" s="143"/>
      <c r="Z9" s="147"/>
    </row>
    <row r="10" spans="1:26" ht="14.25">
      <c r="A10" s="139"/>
      <c r="B10" s="140" t="s">
        <v>3</v>
      </c>
      <c r="C10" s="186"/>
      <c r="D10" s="186"/>
      <c r="E10" s="187">
        <f>SUM(E15:E26)</f>
        <v>988.5376999999999</v>
      </c>
      <c r="F10" s="143"/>
      <c r="G10" s="143"/>
      <c r="H10" s="144"/>
      <c r="I10" s="143"/>
      <c r="J10" s="143"/>
      <c r="K10" s="144"/>
      <c r="L10" s="143"/>
      <c r="M10" s="143"/>
      <c r="N10" s="144"/>
      <c r="O10" s="145"/>
      <c r="P10" s="145"/>
      <c r="Q10" s="145"/>
      <c r="R10" s="146"/>
      <c r="S10" s="143"/>
      <c r="T10" s="144"/>
      <c r="U10" s="143"/>
      <c r="V10" s="143"/>
      <c r="W10" s="144"/>
      <c r="X10" s="143"/>
      <c r="Y10" s="143"/>
      <c r="Z10" s="147"/>
    </row>
    <row r="11" spans="1:26" ht="14.25">
      <c r="A11" s="139"/>
      <c r="B11" s="140" t="s">
        <v>4</v>
      </c>
      <c r="C11" s="186"/>
      <c r="D11" s="186"/>
      <c r="E11" s="187">
        <f>+E14</f>
        <v>1522.5563</v>
      </c>
      <c r="F11" s="143"/>
      <c r="G11" s="143"/>
      <c r="H11" s="144"/>
      <c r="I11" s="143"/>
      <c r="J11" s="143"/>
      <c r="K11" s="144"/>
      <c r="L11" s="143"/>
      <c r="M11" s="143"/>
      <c r="N11" s="144"/>
      <c r="O11" s="145"/>
      <c r="P11" s="145"/>
      <c r="Q11" s="145"/>
      <c r="R11" s="146"/>
      <c r="S11" s="143"/>
      <c r="T11" s="144"/>
      <c r="U11" s="143"/>
      <c r="V11" s="143"/>
      <c r="W11" s="144"/>
      <c r="X11" s="143"/>
      <c r="Y11" s="143"/>
      <c r="Z11" s="147"/>
    </row>
    <row r="12" spans="1:26" ht="14.25">
      <c r="A12" s="139"/>
      <c r="B12" s="140" t="s">
        <v>5</v>
      </c>
      <c r="C12" s="188"/>
      <c r="D12" s="186"/>
      <c r="E12" s="187"/>
      <c r="F12" s="143"/>
      <c r="G12" s="143"/>
      <c r="H12" s="144"/>
      <c r="I12" s="143"/>
      <c r="J12" s="143"/>
      <c r="K12" s="144"/>
      <c r="L12" s="143"/>
      <c r="M12" s="143"/>
      <c r="N12" s="144"/>
      <c r="O12" s="145"/>
      <c r="P12" s="145"/>
      <c r="Q12" s="145"/>
      <c r="R12" s="146"/>
      <c r="S12" s="143"/>
      <c r="T12" s="144"/>
      <c r="U12" s="143"/>
      <c r="V12" s="143"/>
      <c r="W12" s="144"/>
      <c r="X12" s="143"/>
      <c r="Y12" s="143"/>
      <c r="Z12" s="147"/>
    </row>
    <row r="13" spans="1:26" ht="14.25">
      <c r="A13" s="139"/>
      <c r="B13" s="140" t="s">
        <v>6</v>
      </c>
      <c r="C13" s="186"/>
      <c r="D13" s="186"/>
      <c r="E13" s="187"/>
      <c r="F13" s="143"/>
      <c r="G13" s="143"/>
      <c r="H13" s="144"/>
      <c r="I13" s="143"/>
      <c r="J13" s="143"/>
      <c r="K13" s="144"/>
      <c r="L13" s="143"/>
      <c r="M13" s="143"/>
      <c r="N13" s="144"/>
      <c r="O13" s="145"/>
      <c r="P13" s="145"/>
      <c r="Q13" s="145"/>
      <c r="R13" s="146"/>
      <c r="S13" s="143"/>
      <c r="T13" s="144"/>
      <c r="U13" s="143"/>
      <c r="V13" s="143"/>
      <c r="W13" s="144"/>
      <c r="X13" s="143"/>
      <c r="Y13" s="143"/>
      <c r="Z13" s="147"/>
    </row>
    <row r="14" spans="1:26" ht="14.25">
      <c r="A14" s="149"/>
      <c r="B14" s="150" t="s">
        <v>7</v>
      </c>
      <c r="C14" s="189"/>
      <c r="D14" s="189"/>
      <c r="E14" s="190">
        <f>SUM(E15:E29)</f>
        <v>1522.5563</v>
      </c>
      <c r="F14" s="153"/>
      <c r="G14" s="153"/>
      <c r="H14" s="154"/>
      <c r="I14" s="153"/>
      <c r="J14" s="153"/>
      <c r="K14" s="154"/>
      <c r="L14" s="153"/>
      <c r="M14" s="153"/>
      <c r="N14" s="154"/>
      <c r="O14" s="155"/>
      <c r="P14" s="155"/>
      <c r="Q14" s="155"/>
      <c r="R14" s="156"/>
      <c r="S14" s="153"/>
      <c r="T14" s="154"/>
      <c r="U14" s="153"/>
      <c r="V14" s="153"/>
      <c r="W14" s="154"/>
      <c r="X14" s="153"/>
      <c r="Y14" s="153"/>
      <c r="Z14" s="157"/>
    </row>
    <row r="15" spans="1:26" ht="14.25">
      <c r="A15" s="108">
        <v>1</v>
      </c>
      <c r="B15" s="109" t="s">
        <v>8</v>
      </c>
      <c r="C15" s="186"/>
      <c r="D15" s="186"/>
      <c r="E15" s="187">
        <f>+'[1]A.3.8.'!E13</f>
        <v>14.064</v>
      </c>
      <c r="F15" s="143"/>
      <c r="G15" s="143"/>
      <c r="H15" s="144"/>
      <c r="I15" s="158"/>
      <c r="J15" s="158"/>
      <c r="K15" s="159"/>
      <c r="L15" s="158"/>
      <c r="M15" s="158"/>
      <c r="N15" s="159"/>
      <c r="O15" s="160"/>
      <c r="P15" s="160"/>
      <c r="Q15" s="160"/>
      <c r="R15" s="161"/>
      <c r="S15" s="145"/>
      <c r="T15" s="144"/>
      <c r="U15" s="158"/>
      <c r="V15" s="158"/>
      <c r="W15" s="159"/>
      <c r="X15" s="143"/>
      <c r="Y15" s="143"/>
      <c r="Z15" s="147"/>
    </row>
    <row r="16" spans="1:26" ht="15">
      <c r="A16" s="108">
        <f>+A15+1</f>
        <v>2</v>
      </c>
      <c r="B16" s="109" t="s">
        <v>9</v>
      </c>
      <c r="C16" s="186"/>
      <c r="D16" s="186"/>
      <c r="E16" s="187">
        <f>+'[1]A.3.8.'!E14</f>
        <v>28.46</v>
      </c>
      <c r="F16" s="162"/>
      <c r="G16" s="158"/>
      <c r="H16" s="163"/>
      <c r="I16" s="158"/>
      <c r="J16" s="158"/>
      <c r="K16" s="163"/>
      <c r="L16" s="158"/>
      <c r="M16" s="158"/>
      <c r="N16" s="163"/>
      <c r="O16" s="164"/>
      <c r="P16" s="164"/>
      <c r="Q16" s="164"/>
      <c r="R16" s="165"/>
      <c r="S16" s="164"/>
      <c r="T16" s="163"/>
      <c r="U16" s="162"/>
      <c r="V16" s="162"/>
      <c r="W16" s="163"/>
      <c r="X16" s="143"/>
      <c r="Y16" s="143"/>
      <c r="Z16" s="147"/>
    </row>
    <row r="17" spans="1:26" ht="15">
      <c r="A17" s="108">
        <f aca="true" t="shared" si="0" ref="A17:A29">+A16+1</f>
        <v>3</v>
      </c>
      <c r="B17" s="109" t="s">
        <v>10</v>
      </c>
      <c r="C17" s="186"/>
      <c r="D17" s="186"/>
      <c r="E17" s="187">
        <f>+'[1]A.3.8.'!E15</f>
        <v>359.7477</v>
      </c>
      <c r="F17" s="143"/>
      <c r="G17" s="158"/>
      <c r="H17" s="163"/>
      <c r="I17" s="158"/>
      <c r="J17" s="158"/>
      <c r="K17" s="163"/>
      <c r="L17" s="158"/>
      <c r="M17" s="158"/>
      <c r="N17" s="163"/>
      <c r="O17" s="164"/>
      <c r="P17" s="164"/>
      <c r="Q17" s="164"/>
      <c r="R17" s="161"/>
      <c r="S17" s="164"/>
      <c r="T17" s="163"/>
      <c r="U17" s="162"/>
      <c r="V17" s="162"/>
      <c r="W17" s="163"/>
      <c r="X17" s="143"/>
      <c r="Y17" s="143"/>
      <c r="Z17" s="147"/>
    </row>
    <row r="18" spans="1:26" ht="15">
      <c r="A18" s="108">
        <f t="shared" si="0"/>
        <v>4</v>
      </c>
      <c r="B18" s="109" t="s">
        <v>11</v>
      </c>
      <c r="C18" s="186"/>
      <c r="D18" s="186"/>
      <c r="E18" s="187">
        <f>+'[1]A.3.8.'!E16</f>
        <v>123.25900000000001</v>
      </c>
      <c r="F18" s="143"/>
      <c r="G18" s="162"/>
      <c r="H18" s="163"/>
      <c r="I18" s="158"/>
      <c r="J18" s="158"/>
      <c r="K18" s="163"/>
      <c r="L18" s="158"/>
      <c r="M18" s="158"/>
      <c r="N18" s="163"/>
      <c r="O18" s="164"/>
      <c r="P18" s="164"/>
      <c r="Q18" s="164"/>
      <c r="R18" s="161"/>
      <c r="S18" s="164"/>
      <c r="T18" s="163"/>
      <c r="U18" s="143"/>
      <c r="V18" s="162"/>
      <c r="W18" s="163"/>
      <c r="X18" s="143"/>
      <c r="Y18" s="143"/>
      <c r="Z18" s="147"/>
    </row>
    <row r="19" spans="1:26" ht="14.25">
      <c r="A19" s="108">
        <f t="shared" si="0"/>
        <v>5</v>
      </c>
      <c r="B19" s="109" t="s">
        <v>12</v>
      </c>
      <c r="C19" s="186"/>
      <c r="D19" s="186"/>
      <c r="E19" s="187">
        <f>+'[1]A.3.8.'!E17</f>
        <v>58.4214</v>
      </c>
      <c r="F19" s="143"/>
      <c r="G19" s="158"/>
      <c r="H19" s="144"/>
      <c r="I19" s="158"/>
      <c r="J19" s="158"/>
      <c r="K19" s="159"/>
      <c r="L19" s="158"/>
      <c r="M19" s="158"/>
      <c r="N19" s="159"/>
      <c r="O19" s="160"/>
      <c r="P19" s="160"/>
      <c r="Q19" s="160"/>
      <c r="R19" s="161"/>
      <c r="S19" s="160"/>
      <c r="T19" s="144"/>
      <c r="U19" s="158"/>
      <c r="V19" s="158"/>
      <c r="W19" s="159"/>
      <c r="X19" s="143"/>
      <c r="Y19" s="143"/>
      <c r="Z19" s="147"/>
    </row>
    <row r="20" spans="1:26" ht="14.25">
      <c r="A20" s="108">
        <f t="shared" si="0"/>
        <v>6</v>
      </c>
      <c r="B20" s="109" t="s">
        <v>13</v>
      </c>
      <c r="C20" s="186"/>
      <c r="D20" s="186"/>
      <c r="E20" s="187">
        <f>+'[1]A.3.8.'!E18</f>
        <v>4.416</v>
      </c>
      <c r="F20" s="143"/>
      <c r="G20" s="158"/>
      <c r="H20" s="144"/>
      <c r="I20" s="158"/>
      <c r="J20" s="158"/>
      <c r="K20" s="159"/>
      <c r="L20" s="158"/>
      <c r="M20" s="158"/>
      <c r="N20" s="159"/>
      <c r="O20" s="160"/>
      <c r="P20" s="160"/>
      <c r="Q20" s="160"/>
      <c r="R20" s="161"/>
      <c r="S20" s="160"/>
      <c r="T20" s="144"/>
      <c r="U20" s="158"/>
      <c r="V20" s="158"/>
      <c r="W20" s="159"/>
      <c r="X20" s="143"/>
      <c r="Y20" s="143"/>
      <c r="Z20" s="147"/>
    </row>
    <row r="21" spans="1:26" ht="14.25">
      <c r="A21" s="108">
        <f t="shared" si="0"/>
        <v>7</v>
      </c>
      <c r="B21" s="109" t="s">
        <v>14</v>
      </c>
      <c r="C21" s="186"/>
      <c r="D21" s="186"/>
      <c r="E21" s="187">
        <f>+'[1]A.3.8.'!E19</f>
        <v>130.6</v>
      </c>
      <c r="F21" s="143"/>
      <c r="G21" s="158"/>
      <c r="H21" s="144"/>
      <c r="I21" s="158"/>
      <c r="J21" s="158"/>
      <c r="K21" s="159"/>
      <c r="L21" s="158"/>
      <c r="M21" s="158"/>
      <c r="N21" s="159"/>
      <c r="O21" s="160"/>
      <c r="P21" s="160"/>
      <c r="Q21" s="160"/>
      <c r="R21" s="161"/>
      <c r="S21" s="160"/>
      <c r="T21" s="144"/>
      <c r="U21" s="158"/>
      <c r="V21" s="158"/>
      <c r="W21" s="159"/>
      <c r="X21" s="143"/>
      <c r="Y21" s="143"/>
      <c r="Z21" s="147"/>
    </row>
    <row r="22" spans="1:26" ht="14.25">
      <c r="A22" s="108">
        <f t="shared" si="0"/>
        <v>8</v>
      </c>
      <c r="B22" s="109" t="s">
        <v>15</v>
      </c>
      <c r="C22" s="186"/>
      <c r="D22" s="186"/>
      <c r="E22" s="187">
        <f>+'[1]A.3.8.'!E20</f>
        <v>0.6446000000000001</v>
      </c>
      <c r="F22" s="143"/>
      <c r="G22" s="158"/>
      <c r="H22" s="144"/>
      <c r="I22" s="158"/>
      <c r="J22" s="158"/>
      <c r="K22" s="159"/>
      <c r="L22" s="158"/>
      <c r="M22" s="158"/>
      <c r="N22" s="159"/>
      <c r="O22" s="160"/>
      <c r="P22" s="160"/>
      <c r="Q22" s="160"/>
      <c r="R22" s="161"/>
      <c r="S22" s="160"/>
      <c r="T22" s="144"/>
      <c r="U22" s="158"/>
      <c r="V22" s="158"/>
      <c r="W22" s="159"/>
      <c r="X22" s="143"/>
      <c r="Y22" s="143"/>
      <c r="Z22" s="147"/>
    </row>
    <row r="23" spans="1:26" ht="14.25">
      <c r="A23" s="108">
        <f t="shared" si="0"/>
        <v>9</v>
      </c>
      <c r="B23" s="109" t="s">
        <v>16</v>
      </c>
      <c r="C23" s="186"/>
      <c r="D23" s="186"/>
      <c r="E23" s="187">
        <f>+'[1]A.3.8.'!E21</f>
        <v>90.84700000000001</v>
      </c>
      <c r="F23" s="143"/>
      <c r="G23" s="158"/>
      <c r="H23" s="144"/>
      <c r="I23" s="158"/>
      <c r="J23" s="158"/>
      <c r="K23" s="159"/>
      <c r="L23" s="158"/>
      <c r="M23" s="158"/>
      <c r="N23" s="159"/>
      <c r="O23" s="160"/>
      <c r="P23" s="160"/>
      <c r="Q23" s="160"/>
      <c r="R23" s="161"/>
      <c r="S23" s="160"/>
      <c r="T23" s="144"/>
      <c r="U23" s="158"/>
      <c r="V23" s="158"/>
      <c r="W23" s="159"/>
      <c r="X23" s="143"/>
      <c r="Y23" s="143"/>
      <c r="Z23" s="147"/>
    </row>
    <row r="24" spans="1:26" ht="15">
      <c r="A24" s="108">
        <f t="shared" si="0"/>
        <v>10</v>
      </c>
      <c r="B24" s="109" t="s">
        <v>17</v>
      </c>
      <c r="C24" s="186"/>
      <c r="D24" s="186"/>
      <c r="E24" s="187">
        <f>+'[1]A.3.8.'!E22</f>
        <v>153.26799999999997</v>
      </c>
      <c r="F24" s="162"/>
      <c r="G24" s="162"/>
      <c r="H24" s="163"/>
      <c r="I24" s="162"/>
      <c r="J24" s="162"/>
      <c r="K24" s="163"/>
      <c r="L24" s="162"/>
      <c r="M24" s="162"/>
      <c r="N24" s="163"/>
      <c r="O24" s="164"/>
      <c r="P24" s="164"/>
      <c r="Q24" s="164"/>
      <c r="R24" s="165"/>
      <c r="S24" s="164"/>
      <c r="T24" s="163"/>
      <c r="U24" s="158"/>
      <c r="V24" s="158"/>
      <c r="W24" s="159"/>
      <c r="X24" s="143"/>
      <c r="Y24" s="143"/>
      <c r="Z24" s="147"/>
    </row>
    <row r="25" spans="1:26" ht="15">
      <c r="A25" s="108">
        <f t="shared" si="0"/>
        <v>11</v>
      </c>
      <c r="B25" s="109" t="s">
        <v>18</v>
      </c>
      <c r="C25" s="186"/>
      <c r="D25" s="186"/>
      <c r="E25" s="187">
        <f>+'[1]A.3.8.'!E23</f>
        <v>15.15</v>
      </c>
      <c r="F25" s="162"/>
      <c r="G25" s="162"/>
      <c r="H25" s="163"/>
      <c r="I25" s="158"/>
      <c r="J25" s="158"/>
      <c r="K25" s="159"/>
      <c r="L25" s="158"/>
      <c r="M25" s="158"/>
      <c r="N25" s="159"/>
      <c r="O25" s="160"/>
      <c r="P25" s="160"/>
      <c r="Q25" s="160"/>
      <c r="R25" s="161"/>
      <c r="S25" s="145"/>
      <c r="T25" s="163"/>
      <c r="U25" s="158"/>
      <c r="V25" s="158"/>
      <c r="W25" s="159"/>
      <c r="X25" s="143"/>
      <c r="Y25" s="143"/>
      <c r="Z25" s="147"/>
    </row>
    <row r="26" spans="1:26" ht="14.25">
      <c r="A26" s="108">
        <f t="shared" si="0"/>
        <v>12</v>
      </c>
      <c r="B26" s="109" t="s">
        <v>19</v>
      </c>
      <c r="C26" s="186"/>
      <c r="D26" s="186"/>
      <c r="E26" s="187">
        <f>+'[1]A.3.8.'!E24</f>
        <v>9.66</v>
      </c>
      <c r="F26" s="143"/>
      <c r="G26" s="143"/>
      <c r="H26" s="144"/>
      <c r="I26" s="158"/>
      <c r="J26" s="158"/>
      <c r="K26" s="159"/>
      <c r="L26" s="158"/>
      <c r="M26" s="158"/>
      <c r="N26" s="159"/>
      <c r="O26" s="160"/>
      <c r="P26" s="160"/>
      <c r="Q26" s="160"/>
      <c r="R26" s="161"/>
      <c r="S26" s="145"/>
      <c r="T26" s="144"/>
      <c r="U26" s="143"/>
      <c r="V26" s="158"/>
      <c r="W26" s="144"/>
      <c r="X26" s="143"/>
      <c r="Y26" s="143"/>
      <c r="Z26" s="147"/>
    </row>
    <row r="27" spans="1:26" ht="17.25">
      <c r="A27" s="108">
        <f t="shared" si="0"/>
        <v>13</v>
      </c>
      <c r="B27" s="109" t="s">
        <v>72</v>
      </c>
      <c r="C27" s="186"/>
      <c r="D27" s="186"/>
      <c r="E27" s="187">
        <f>+'[1]A.3.8.'!E25</f>
        <v>124.605</v>
      </c>
      <c r="F27" s="162"/>
      <c r="G27" s="162"/>
      <c r="H27" s="163"/>
      <c r="I27" s="162"/>
      <c r="J27" s="162"/>
      <c r="K27" s="163"/>
      <c r="L27" s="162"/>
      <c r="M27" s="162"/>
      <c r="N27" s="163"/>
      <c r="O27" s="164"/>
      <c r="P27" s="164"/>
      <c r="Q27" s="164"/>
      <c r="R27" s="165"/>
      <c r="S27" s="164"/>
      <c r="T27" s="163"/>
      <c r="U27" s="162"/>
      <c r="V27" s="162"/>
      <c r="W27" s="163"/>
      <c r="X27" s="143"/>
      <c r="Y27" s="143"/>
      <c r="Z27" s="147"/>
    </row>
    <row r="28" spans="1:26" ht="15">
      <c r="A28" s="108">
        <f t="shared" si="0"/>
        <v>14</v>
      </c>
      <c r="B28" s="109" t="s">
        <v>20</v>
      </c>
      <c r="C28" s="186"/>
      <c r="D28" s="186"/>
      <c r="E28" s="187">
        <f>+'[1]A.3.8.'!E26</f>
        <v>180.3576</v>
      </c>
      <c r="F28" s="162"/>
      <c r="G28" s="158"/>
      <c r="H28" s="163"/>
      <c r="I28" s="162"/>
      <c r="J28" s="162"/>
      <c r="K28" s="163"/>
      <c r="L28" s="162"/>
      <c r="M28" s="162"/>
      <c r="N28" s="163"/>
      <c r="O28" s="164"/>
      <c r="P28" s="164"/>
      <c r="Q28" s="164"/>
      <c r="R28" s="165"/>
      <c r="S28" s="164"/>
      <c r="T28" s="163"/>
      <c r="U28" s="162"/>
      <c r="V28" s="162"/>
      <c r="W28" s="163"/>
      <c r="X28" s="143"/>
      <c r="Y28" s="143"/>
      <c r="Z28" s="147"/>
    </row>
    <row r="29" spans="1:26" ht="17.25">
      <c r="A29" s="108">
        <f t="shared" si="0"/>
        <v>15</v>
      </c>
      <c r="B29" s="109" t="s">
        <v>73</v>
      </c>
      <c r="C29" s="186"/>
      <c r="D29" s="186"/>
      <c r="E29" s="187">
        <f>+'[1]A.3.8.'!E27</f>
        <v>229.056</v>
      </c>
      <c r="F29" s="162"/>
      <c r="G29" s="162"/>
      <c r="H29" s="163"/>
      <c r="I29" s="162"/>
      <c r="J29" s="162"/>
      <c r="K29" s="163"/>
      <c r="L29" s="162"/>
      <c r="M29" s="162"/>
      <c r="N29" s="163"/>
      <c r="O29" s="164"/>
      <c r="P29" s="164"/>
      <c r="Q29" s="164"/>
      <c r="R29" s="165"/>
      <c r="S29" s="164"/>
      <c r="T29" s="163"/>
      <c r="U29" s="162"/>
      <c r="V29" s="162"/>
      <c r="W29" s="163"/>
      <c r="X29" s="143"/>
      <c r="Y29" s="143"/>
      <c r="Z29" s="147"/>
    </row>
    <row r="30" spans="1:26" ht="15">
      <c r="A30" s="110"/>
      <c r="B30" s="111" t="s">
        <v>21</v>
      </c>
      <c r="C30" s="189"/>
      <c r="D30" s="189"/>
      <c r="E30" s="191"/>
      <c r="F30" s="167"/>
      <c r="G30" s="167"/>
      <c r="H30" s="168"/>
      <c r="I30" s="169"/>
      <c r="J30" s="169"/>
      <c r="K30" s="168"/>
      <c r="L30" s="169"/>
      <c r="M30" s="169"/>
      <c r="N30" s="168"/>
      <c r="O30" s="170"/>
      <c r="P30" s="170"/>
      <c r="Q30" s="170"/>
      <c r="R30" s="156"/>
      <c r="S30" s="167"/>
      <c r="T30" s="168"/>
      <c r="U30" s="167"/>
      <c r="V30" s="167"/>
      <c r="W30" s="168"/>
      <c r="X30" s="153"/>
      <c r="Y30" s="153"/>
      <c r="Z30" s="157"/>
    </row>
    <row r="31" spans="1:26" ht="14.25">
      <c r="A31" s="108">
        <f>+A29+1</f>
        <v>16</v>
      </c>
      <c r="B31" s="109" t="s">
        <v>22</v>
      </c>
      <c r="C31" s="186"/>
      <c r="D31" s="186"/>
      <c r="E31" s="192"/>
      <c r="F31" s="158"/>
      <c r="G31" s="158"/>
      <c r="H31" s="159"/>
      <c r="I31" s="158"/>
      <c r="J31" s="158"/>
      <c r="K31" s="159"/>
      <c r="L31" s="158"/>
      <c r="M31" s="158"/>
      <c r="N31" s="159"/>
      <c r="O31" s="160"/>
      <c r="P31" s="160"/>
      <c r="Q31" s="160"/>
      <c r="R31" s="172"/>
      <c r="S31" s="158"/>
      <c r="T31" s="159"/>
      <c r="U31" s="158"/>
      <c r="V31" s="158"/>
      <c r="W31" s="159"/>
      <c r="X31" s="143"/>
      <c r="Y31" s="143"/>
      <c r="Z31" s="147"/>
    </row>
    <row r="32" spans="1:26" ht="14.25">
      <c r="A32" s="108">
        <f>+A31+1</f>
        <v>17</v>
      </c>
      <c r="B32" s="109" t="s">
        <v>23</v>
      </c>
      <c r="C32" s="186"/>
      <c r="D32" s="186"/>
      <c r="E32" s="192"/>
      <c r="F32" s="158"/>
      <c r="G32" s="158"/>
      <c r="H32" s="159"/>
      <c r="I32" s="158"/>
      <c r="J32" s="158"/>
      <c r="K32" s="159"/>
      <c r="L32" s="158"/>
      <c r="M32" s="158"/>
      <c r="N32" s="159"/>
      <c r="O32" s="160"/>
      <c r="P32" s="160"/>
      <c r="Q32" s="160"/>
      <c r="R32" s="172"/>
      <c r="S32" s="158"/>
      <c r="T32" s="159"/>
      <c r="U32" s="158"/>
      <c r="V32" s="158"/>
      <c r="W32" s="159"/>
      <c r="X32" s="143"/>
      <c r="Y32" s="143"/>
      <c r="Z32" s="147"/>
    </row>
    <row r="33" spans="1:26" ht="14.25">
      <c r="A33" s="108">
        <f>+A32+1</f>
        <v>18</v>
      </c>
      <c r="B33" s="109" t="s">
        <v>24</v>
      </c>
      <c r="C33" s="186"/>
      <c r="D33" s="186"/>
      <c r="E33" s="192"/>
      <c r="F33" s="158"/>
      <c r="G33" s="158"/>
      <c r="H33" s="159"/>
      <c r="I33" s="158"/>
      <c r="J33" s="158"/>
      <c r="K33" s="159"/>
      <c r="L33" s="158"/>
      <c r="M33" s="158"/>
      <c r="N33" s="159"/>
      <c r="O33" s="160"/>
      <c r="P33" s="160"/>
      <c r="Q33" s="160"/>
      <c r="R33" s="172"/>
      <c r="S33" s="158"/>
      <c r="T33" s="159"/>
      <c r="U33" s="158"/>
      <c r="V33" s="158"/>
      <c r="W33" s="159"/>
      <c r="X33" s="143"/>
      <c r="Y33" s="143"/>
      <c r="Z33" s="147"/>
    </row>
    <row r="34" spans="1:26" ht="14.25">
      <c r="A34" s="108">
        <f>+A33+1</f>
        <v>19</v>
      </c>
      <c r="B34" s="109" t="s">
        <v>25</v>
      </c>
      <c r="C34" s="186"/>
      <c r="D34" s="186"/>
      <c r="E34" s="192"/>
      <c r="F34" s="158"/>
      <c r="G34" s="158"/>
      <c r="H34" s="159"/>
      <c r="I34" s="158"/>
      <c r="J34" s="158"/>
      <c r="K34" s="159"/>
      <c r="L34" s="158"/>
      <c r="M34" s="158"/>
      <c r="N34" s="159"/>
      <c r="O34" s="160"/>
      <c r="P34" s="160"/>
      <c r="Q34" s="160"/>
      <c r="R34" s="172"/>
      <c r="S34" s="158"/>
      <c r="T34" s="159"/>
      <c r="U34" s="158"/>
      <c r="V34" s="158"/>
      <c r="W34" s="159"/>
      <c r="X34" s="143"/>
      <c r="Y34" s="143"/>
      <c r="Z34" s="147"/>
    </row>
    <row r="35" spans="1:26" ht="15">
      <c r="A35" s="108">
        <f>+A34+1</f>
        <v>20</v>
      </c>
      <c r="B35" s="109" t="s">
        <v>26</v>
      </c>
      <c r="C35" s="186"/>
      <c r="D35" s="186"/>
      <c r="E35" s="192"/>
      <c r="F35" s="162"/>
      <c r="G35" s="162"/>
      <c r="H35" s="159"/>
      <c r="I35" s="158"/>
      <c r="J35" s="158"/>
      <c r="K35" s="159"/>
      <c r="L35" s="158"/>
      <c r="M35" s="158"/>
      <c r="N35" s="159"/>
      <c r="O35" s="160"/>
      <c r="P35" s="160"/>
      <c r="Q35" s="160"/>
      <c r="R35" s="173"/>
      <c r="S35" s="162"/>
      <c r="T35" s="159"/>
      <c r="U35" s="162"/>
      <c r="V35" s="162"/>
      <c r="W35" s="159"/>
      <c r="X35" s="143"/>
      <c r="Y35" s="143"/>
      <c r="Z35" s="147"/>
    </row>
    <row r="36" spans="1:26" ht="15">
      <c r="A36" s="110"/>
      <c r="B36" s="111" t="s">
        <v>27</v>
      </c>
      <c r="C36" s="189"/>
      <c r="D36" s="189"/>
      <c r="E36" s="191"/>
      <c r="F36" s="153"/>
      <c r="G36" s="153"/>
      <c r="H36" s="154"/>
      <c r="I36" s="153"/>
      <c r="J36" s="153"/>
      <c r="K36" s="154"/>
      <c r="L36" s="153"/>
      <c r="M36" s="153"/>
      <c r="N36" s="154"/>
      <c r="O36" s="155"/>
      <c r="P36" s="155"/>
      <c r="Q36" s="155"/>
      <c r="R36" s="156"/>
      <c r="S36" s="153"/>
      <c r="T36" s="154"/>
      <c r="U36" s="153"/>
      <c r="V36" s="153"/>
      <c r="W36" s="154"/>
      <c r="X36" s="153"/>
      <c r="Y36" s="153"/>
      <c r="Z36" s="157"/>
    </row>
    <row r="37" spans="1:26" ht="14.25">
      <c r="A37" s="108">
        <f>+A35+1</f>
        <v>21</v>
      </c>
      <c r="B37" s="109" t="s">
        <v>28</v>
      </c>
      <c r="C37" s="186"/>
      <c r="D37" s="186"/>
      <c r="E37" s="192"/>
      <c r="F37" s="143"/>
      <c r="G37" s="143"/>
      <c r="H37" s="144"/>
      <c r="I37" s="143"/>
      <c r="J37" s="143"/>
      <c r="K37" s="144"/>
      <c r="L37" s="143"/>
      <c r="M37" s="143"/>
      <c r="N37" s="144"/>
      <c r="O37" s="145"/>
      <c r="P37" s="145"/>
      <c r="Q37" s="145"/>
      <c r="R37" s="146"/>
      <c r="S37" s="143"/>
      <c r="T37" s="144"/>
      <c r="U37" s="143"/>
      <c r="V37" s="143"/>
      <c r="W37" s="144"/>
      <c r="X37" s="143"/>
      <c r="Y37" s="143"/>
      <c r="Z37" s="147"/>
    </row>
    <row r="38" spans="1:26" ht="14.25">
      <c r="A38" s="108">
        <f aca="true" t="shared" si="1" ref="A38:A53">+A37+1</f>
        <v>22</v>
      </c>
      <c r="B38" s="109" t="s">
        <v>29</v>
      </c>
      <c r="C38" s="186"/>
      <c r="D38" s="186"/>
      <c r="E38" s="192"/>
      <c r="F38" s="143"/>
      <c r="G38" s="143"/>
      <c r="H38" s="144"/>
      <c r="I38" s="143"/>
      <c r="J38" s="143"/>
      <c r="K38" s="144"/>
      <c r="L38" s="143"/>
      <c r="M38" s="143"/>
      <c r="N38" s="144"/>
      <c r="O38" s="145"/>
      <c r="P38" s="145"/>
      <c r="Q38" s="145"/>
      <c r="R38" s="146"/>
      <c r="S38" s="143"/>
      <c r="T38" s="144"/>
      <c r="U38" s="143"/>
      <c r="V38" s="143"/>
      <c r="W38" s="144"/>
      <c r="X38" s="143"/>
      <c r="Y38" s="143"/>
      <c r="Z38" s="147"/>
    </row>
    <row r="39" spans="1:26" ht="14.25">
      <c r="A39" s="108">
        <f t="shared" si="1"/>
        <v>23</v>
      </c>
      <c r="B39" s="109" t="s">
        <v>30</v>
      </c>
      <c r="C39" s="186"/>
      <c r="D39" s="186"/>
      <c r="E39" s="192"/>
      <c r="F39" s="143"/>
      <c r="G39" s="143"/>
      <c r="H39" s="144"/>
      <c r="I39" s="143"/>
      <c r="J39" s="143"/>
      <c r="K39" s="144"/>
      <c r="L39" s="143"/>
      <c r="M39" s="143"/>
      <c r="N39" s="144"/>
      <c r="O39" s="145"/>
      <c r="P39" s="145"/>
      <c r="Q39" s="145"/>
      <c r="R39" s="146"/>
      <c r="S39" s="143"/>
      <c r="T39" s="144"/>
      <c r="U39" s="143"/>
      <c r="V39" s="143"/>
      <c r="W39" s="144"/>
      <c r="X39" s="143"/>
      <c r="Y39" s="143"/>
      <c r="Z39" s="147"/>
    </row>
    <row r="40" spans="1:26" ht="14.25">
      <c r="A40" s="108">
        <f t="shared" si="1"/>
        <v>24</v>
      </c>
      <c r="B40" s="109" t="s">
        <v>31</v>
      </c>
      <c r="C40" s="186"/>
      <c r="D40" s="186"/>
      <c r="E40" s="192"/>
      <c r="F40" s="143"/>
      <c r="G40" s="143"/>
      <c r="H40" s="144"/>
      <c r="I40" s="143"/>
      <c r="J40" s="143"/>
      <c r="K40" s="144"/>
      <c r="L40" s="143"/>
      <c r="M40" s="143"/>
      <c r="N40" s="144"/>
      <c r="O40" s="145"/>
      <c r="P40" s="145"/>
      <c r="Q40" s="145"/>
      <c r="R40" s="161"/>
      <c r="S40" s="143"/>
      <c r="T40" s="144"/>
      <c r="U40" s="143"/>
      <c r="V40" s="143"/>
      <c r="W40" s="144"/>
      <c r="X40" s="143"/>
      <c r="Y40" s="143"/>
      <c r="Z40" s="147"/>
    </row>
    <row r="41" spans="1:26" ht="14.25">
      <c r="A41" s="108">
        <f t="shared" si="1"/>
        <v>25</v>
      </c>
      <c r="B41" s="109" t="s">
        <v>32</v>
      </c>
      <c r="C41" s="186"/>
      <c r="D41" s="186"/>
      <c r="E41" s="192"/>
      <c r="F41" s="143"/>
      <c r="G41" s="143"/>
      <c r="H41" s="144"/>
      <c r="I41" s="143"/>
      <c r="J41" s="143"/>
      <c r="K41" s="144"/>
      <c r="L41" s="143"/>
      <c r="M41" s="143"/>
      <c r="N41" s="144"/>
      <c r="O41" s="145"/>
      <c r="P41" s="145"/>
      <c r="Q41" s="145"/>
      <c r="R41" s="161"/>
      <c r="S41" s="143"/>
      <c r="T41" s="144"/>
      <c r="U41" s="143"/>
      <c r="V41" s="143"/>
      <c r="W41" s="144"/>
      <c r="X41" s="143"/>
      <c r="Y41" s="143"/>
      <c r="Z41" s="147"/>
    </row>
    <row r="42" spans="1:26" ht="15">
      <c r="A42" s="108">
        <f t="shared" si="1"/>
        <v>26</v>
      </c>
      <c r="B42" s="109" t="s">
        <v>33</v>
      </c>
      <c r="C42" s="186"/>
      <c r="D42" s="186"/>
      <c r="E42" s="192"/>
      <c r="F42" s="162"/>
      <c r="G42" s="162"/>
      <c r="H42" s="163"/>
      <c r="I42" s="162"/>
      <c r="J42" s="162"/>
      <c r="K42" s="163"/>
      <c r="L42" s="162"/>
      <c r="M42" s="162"/>
      <c r="N42" s="163"/>
      <c r="O42" s="164"/>
      <c r="P42" s="164"/>
      <c r="Q42" s="164"/>
      <c r="R42" s="165"/>
      <c r="S42" s="162"/>
      <c r="T42" s="163"/>
      <c r="U42" s="158"/>
      <c r="V42" s="158"/>
      <c r="W42" s="159"/>
      <c r="X42" s="143"/>
      <c r="Y42" s="143"/>
      <c r="Z42" s="147"/>
    </row>
    <row r="43" spans="1:26" ht="14.25">
      <c r="A43" s="108">
        <f t="shared" si="1"/>
        <v>27</v>
      </c>
      <c r="B43" s="109" t="s">
        <v>34</v>
      </c>
      <c r="C43" s="186"/>
      <c r="D43" s="186"/>
      <c r="E43" s="192"/>
      <c r="F43" s="143"/>
      <c r="G43" s="143"/>
      <c r="H43" s="144"/>
      <c r="I43" s="143"/>
      <c r="J43" s="143"/>
      <c r="K43" s="144"/>
      <c r="L43" s="143"/>
      <c r="M43" s="143"/>
      <c r="N43" s="144"/>
      <c r="O43" s="145"/>
      <c r="P43" s="145"/>
      <c r="Q43" s="145"/>
      <c r="R43" s="161"/>
      <c r="S43" s="145"/>
      <c r="T43" s="144"/>
      <c r="U43" s="143"/>
      <c r="V43" s="143"/>
      <c r="W43" s="144"/>
      <c r="X43" s="143"/>
      <c r="Y43" s="143"/>
      <c r="Z43" s="147"/>
    </row>
    <row r="44" spans="1:26" ht="14.25">
      <c r="A44" s="108">
        <f t="shared" si="1"/>
        <v>28</v>
      </c>
      <c r="B44" s="109" t="s">
        <v>35</v>
      </c>
      <c r="C44" s="186"/>
      <c r="D44" s="186"/>
      <c r="E44" s="192"/>
      <c r="F44" s="143"/>
      <c r="G44" s="143"/>
      <c r="H44" s="144"/>
      <c r="I44" s="143"/>
      <c r="J44" s="143"/>
      <c r="K44" s="144"/>
      <c r="L44" s="143"/>
      <c r="M44" s="143"/>
      <c r="N44" s="144"/>
      <c r="O44" s="145"/>
      <c r="P44" s="145"/>
      <c r="Q44" s="145"/>
      <c r="R44" s="161"/>
      <c r="S44" s="145"/>
      <c r="T44" s="144"/>
      <c r="U44" s="143"/>
      <c r="V44" s="143"/>
      <c r="W44" s="144"/>
      <c r="X44" s="143"/>
      <c r="Y44" s="143"/>
      <c r="Z44" s="147"/>
    </row>
    <row r="45" spans="1:26" ht="14.25">
      <c r="A45" s="108">
        <f t="shared" si="1"/>
        <v>29</v>
      </c>
      <c r="B45" s="109" t="s">
        <v>36</v>
      </c>
      <c r="C45" s="186"/>
      <c r="D45" s="186"/>
      <c r="E45" s="192"/>
      <c r="F45" s="143"/>
      <c r="G45" s="143"/>
      <c r="H45" s="144"/>
      <c r="I45" s="143"/>
      <c r="J45" s="143"/>
      <c r="K45" s="144"/>
      <c r="L45" s="143"/>
      <c r="M45" s="143"/>
      <c r="N45" s="144"/>
      <c r="O45" s="145"/>
      <c r="P45" s="145"/>
      <c r="Q45" s="145"/>
      <c r="R45" s="161"/>
      <c r="S45" s="145"/>
      <c r="T45" s="144"/>
      <c r="U45" s="143"/>
      <c r="V45" s="143"/>
      <c r="W45" s="144"/>
      <c r="X45" s="143"/>
      <c r="Y45" s="143"/>
      <c r="Z45" s="147"/>
    </row>
    <row r="46" spans="1:26" ht="14.25">
      <c r="A46" s="108">
        <f t="shared" si="1"/>
        <v>30</v>
      </c>
      <c r="B46" s="109" t="s">
        <v>37</v>
      </c>
      <c r="C46" s="186"/>
      <c r="D46" s="186"/>
      <c r="E46" s="192"/>
      <c r="F46" s="143"/>
      <c r="G46" s="143"/>
      <c r="H46" s="144"/>
      <c r="I46" s="143"/>
      <c r="J46" s="143"/>
      <c r="K46" s="144"/>
      <c r="L46" s="143"/>
      <c r="M46" s="143"/>
      <c r="N46" s="144"/>
      <c r="O46" s="145"/>
      <c r="P46" s="145"/>
      <c r="Q46" s="145"/>
      <c r="R46" s="161"/>
      <c r="S46" s="145"/>
      <c r="T46" s="144"/>
      <c r="U46" s="143"/>
      <c r="V46" s="143"/>
      <c r="W46" s="144"/>
      <c r="X46" s="143"/>
      <c r="Y46" s="143"/>
      <c r="Z46" s="147"/>
    </row>
    <row r="47" spans="1:26" ht="14.25">
      <c r="A47" s="108">
        <f t="shared" si="1"/>
        <v>31</v>
      </c>
      <c r="B47" s="109" t="s">
        <v>38</v>
      </c>
      <c r="C47" s="186"/>
      <c r="D47" s="186"/>
      <c r="E47" s="192"/>
      <c r="F47" s="143"/>
      <c r="G47" s="143"/>
      <c r="H47" s="144"/>
      <c r="I47" s="143"/>
      <c r="J47" s="143"/>
      <c r="K47" s="144"/>
      <c r="L47" s="143"/>
      <c r="M47" s="143"/>
      <c r="N47" s="144"/>
      <c r="O47" s="145"/>
      <c r="P47" s="145"/>
      <c r="Q47" s="145"/>
      <c r="R47" s="161"/>
      <c r="S47" s="145"/>
      <c r="T47" s="144"/>
      <c r="U47" s="143"/>
      <c r="V47" s="143"/>
      <c r="W47" s="144"/>
      <c r="X47" s="143"/>
      <c r="Y47" s="143"/>
      <c r="Z47" s="147"/>
    </row>
    <row r="48" spans="1:26" ht="14.25">
      <c r="A48" s="108">
        <f t="shared" si="1"/>
        <v>32</v>
      </c>
      <c r="B48" s="109" t="s">
        <v>39</v>
      </c>
      <c r="C48" s="186"/>
      <c r="D48" s="186"/>
      <c r="E48" s="192"/>
      <c r="F48" s="143"/>
      <c r="G48" s="143"/>
      <c r="H48" s="144"/>
      <c r="I48" s="143"/>
      <c r="J48" s="143"/>
      <c r="K48" s="144"/>
      <c r="L48" s="143"/>
      <c r="M48" s="143"/>
      <c r="N48" s="144"/>
      <c r="O48" s="145"/>
      <c r="P48" s="145"/>
      <c r="Q48" s="145"/>
      <c r="R48" s="161"/>
      <c r="S48" s="145"/>
      <c r="T48" s="144"/>
      <c r="U48" s="143"/>
      <c r="V48" s="143"/>
      <c r="W48" s="144"/>
      <c r="X48" s="143"/>
      <c r="Y48" s="143"/>
      <c r="Z48" s="147"/>
    </row>
    <row r="49" spans="1:26" ht="14.25">
      <c r="A49" s="108">
        <f t="shared" si="1"/>
        <v>33</v>
      </c>
      <c r="B49" s="109" t="s">
        <v>40</v>
      </c>
      <c r="C49" s="186"/>
      <c r="D49" s="186"/>
      <c r="E49" s="192"/>
      <c r="F49" s="143"/>
      <c r="G49" s="143"/>
      <c r="H49" s="144"/>
      <c r="I49" s="143"/>
      <c r="J49" s="143"/>
      <c r="K49" s="144"/>
      <c r="L49" s="143"/>
      <c r="M49" s="143"/>
      <c r="N49" s="144"/>
      <c r="O49" s="145"/>
      <c r="P49" s="145"/>
      <c r="Q49" s="145"/>
      <c r="R49" s="161"/>
      <c r="S49" s="145"/>
      <c r="T49" s="144"/>
      <c r="U49" s="143"/>
      <c r="V49" s="143"/>
      <c r="W49" s="144"/>
      <c r="X49" s="143"/>
      <c r="Y49" s="143"/>
      <c r="Z49" s="147"/>
    </row>
    <row r="50" spans="1:26" ht="14.25">
      <c r="A50" s="115">
        <f t="shared" si="1"/>
        <v>34</v>
      </c>
      <c r="B50" s="116" t="s">
        <v>41</v>
      </c>
      <c r="C50" s="186"/>
      <c r="D50" s="186"/>
      <c r="E50" s="192"/>
      <c r="F50" s="143"/>
      <c r="G50" s="143"/>
      <c r="H50" s="144"/>
      <c r="I50" s="143"/>
      <c r="J50" s="143"/>
      <c r="K50" s="144"/>
      <c r="L50" s="143"/>
      <c r="M50" s="143"/>
      <c r="N50" s="144"/>
      <c r="O50" s="145"/>
      <c r="P50" s="145"/>
      <c r="Q50" s="145"/>
      <c r="R50" s="161"/>
      <c r="S50" s="145"/>
      <c r="T50" s="144"/>
      <c r="U50" s="143"/>
      <c r="V50" s="143"/>
      <c r="W50" s="144"/>
      <c r="X50" s="143"/>
      <c r="Y50" s="143"/>
      <c r="Z50" s="147"/>
    </row>
    <row r="51" spans="1:26" ht="15">
      <c r="A51" s="115">
        <f t="shared" si="1"/>
        <v>35</v>
      </c>
      <c r="B51" s="116" t="s">
        <v>42</v>
      </c>
      <c r="C51" s="186"/>
      <c r="D51" s="186"/>
      <c r="E51" s="192"/>
      <c r="F51" s="162"/>
      <c r="G51" s="162"/>
      <c r="H51" s="163"/>
      <c r="I51" s="162"/>
      <c r="J51" s="162"/>
      <c r="K51" s="163"/>
      <c r="L51" s="162"/>
      <c r="M51" s="162"/>
      <c r="N51" s="163"/>
      <c r="O51" s="164"/>
      <c r="P51" s="164"/>
      <c r="Q51" s="164"/>
      <c r="R51" s="165"/>
      <c r="S51" s="164"/>
      <c r="T51" s="163"/>
      <c r="U51" s="162"/>
      <c r="V51" s="162"/>
      <c r="W51" s="163"/>
      <c r="X51" s="143"/>
      <c r="Y51" s="143"/>
      <c r="Z51" s="147"/>
    </row>
    <row r="52" spans="1:26" ht="15">
      <c r="A52" s="115">
        <f t="shared" si="1"/>
        <v>36</v>
      </c>
      <c r="B52" s="116" t="s">
        <v>43</v>
      </c>
      <c r="C52" s="186"/>
      <c r="D52" s="186"/>
      <c r="E52" s="192"/>
      <c r="F52" s="162"/>
      <c r="G52" s="162"/>
      <c r="H52" s="163"/>
      <c r="I52" s="162"/>
      <c r="J52" s="162"/>
      <c r="K52" s="163"/>
      <c r="L52" s="162"/>
      <c r="M52" s="162"/>
      <c r="N52" s="163"/>
      <c r="O52" s="164"/>
      <c r="P52" s="164"/>
      <c r="Q52" s="164"/>
      <c r="R52" s="165"/>
      <c r="S52" s="164"/>
      <c r="T52" s="163"/>
      <c r="U52" s="162"/>
      <c r="V52" s="162"/>
      <c r="W52" s="163"/>
      <c r="X52" s="143"/>
      <c r="Y52" s="143"/>
      <c r="Z52" s="147"/>
    </row>
    <row r="53" spans="1:26" ht="15">
      <c r="A53" s="115">
        <f t="shared" si="1"/>
        <v>37</v>
      </c>
      <c r="B53" s="116" t="s">
        <v>44</v>
      </c>
      <c r="C53" s="186"/>
      <c r="D53" s="186"/>
      <c r="E53" s="192"/>
      <c r="F53" s="143"/>
      <c r="G53" s="143"/>
      <c r="H53" s="144"/>
      <c r="I53" s="162"/>
      <c r="J53" s="162"/>
      <c r="K53" s="163"/>
      <c r="L53" s="162"/>
      <c r="M53" s="162"/>
      <c r="N53" s="163"/>
      <c r="O53" s="164"/>
      <c r="P53" s="164"/>
      <c r="Q53" s="164"/>
      <c r="R53" s="161"/>
      <c r="S53" s="145"/>
      <c r="T53" s="144"/>
      <c r="U53" s="158"/>
      <c r="V53" s="158"/>
      <c r="W53" s="159"/>
      <c r="X53" s="143"/>
      <c r="Y53" s="143"/>
      <c r="Z53" s="147"/>
    </row>
    <row r="54" spans="1:26" ht="15">
      <c r="A54" s="115">
        <f>+A53+1</f>
        <v>38</v>
      </c>
      <c r="B54" s="116" t="s">
        <v>45</v>
      </c>
      <c r="C54" s="186"/>
      <c r="D54" s="186"/>
      <c r="E54" s="192"/>
      <c r="F54" s="143"/>
      <c r="G54" s="143"/>
      <c r="H54" s="144"/>
      <c r="I54" s="162"/>
      <c r="J54" s="162"/>
      <c r="K54" s="163"/>
      <c r="L54" s="162"/>
      <c r="M54" s="162"/>
      <c r="N54" s="163"/>
      <c r="O54" s="164"/>
      <c r="P54" s="164"/>
      <c r="Q54" s="164"/>
      <c r="R54" s="161"/>
      <c r="S54" s="145"/>
      <c r="T54" s="144"/>
      <c r="U54" s="158"/>
      <c r="V54" s="158"/>
      <c r="W54" s="159"/>
      <c r="X54" s="143"/>
      <c r="Y54" s="143"/>
      <c r="Z54" s="147"/>
    </row>
    <row r="55" spans="1:26" ht="14.25">
      <c r="A55" s="115">
        <f>+A54+1</f>
        <v>39</v>
      </c>
      <c r="B55" s="116" t="s">
        <v>46</v>
      </c>
      <c r="C55" s="186"/>
      <c r="D55" s="186"/>
      <c r="E55" s="192"/>
      <c r="F55" s="143"/>
      <c r="G55" s="143"/>
      <c r="H55" s="144"/>
      <c r="I55" s="158"/>
      <c r="J55" s="158"/>
      <c r="K55" s="159"/>
      <c r="L55" s="158"/>
      <c r="M55" s="158"/>
      <c r="N55" s="159"/>
      <c r="O55" s="160"/>
      <c r="P55" s="160"/>
      <c r="Q55" s="160"/>
      <c r="R55" s="161"/>
      <c r="S55" s="145"/>
      <c r="T55" s="144"/>
      <c r="U55" s="158"/>
      <c r="V55" s="158"/>
      <c r="W55" s="159"/>
      <c r="X55" s="143"/>
      <c r="Y55" s="143"/>
      <c r="Z55" s="147"/>
    </row>
    <row r="56" spans="1:26" ht="14.25">
      <c r="A56" s="115">
        <f>+A55+1</f>
        <v>40</v>
      </c>
      <c r="B56" s="116" t="s">
        <v>47</v>
      </c>
      <c r="C56" s="186"/>
      <c r="D56" s="186"/>
      <c r="E56" s="192"/>
      <c r="F56" s="143"/>
      <c r="G56" s="143"/>
      <c r="H56" s="144"/>
      <c r="I56" s="158"/>
      <c r="J56" s="158"/>
      <c r="K56" s="159"/>
      <c r="L56" s="158"/>
      <c r="M56" s="158"/>
      <c r="N56" s="159"/>
      <c r="O56" s="160"/>
      <c r="P56" s="160"/>
      <c r="Q56" s="160"/>
      <c r="R56" s="161"/>
      <c r="S56" s="145"/>
      <c r="T56" s="144"/>
      <c r="U56" s="158"/>
      <c r="V56" s="158"/>
      <c r="W56" s="159"/>
      <c r="X56" s="143"/>
      <c r="Y56" s="143"/>
      <c r="Z56" s="147"/>
    </row>
    <row r="57" spans="1:26" ht="15">
      <c r="A57" s="115">
        <f>+A56+1</f>
        <v>41</v>
      </c>
      <c r="B57" s="116" t="s">
        <v>48</v>
      </c>
      <c r="C57" s="186"/>
      <c r="D57" s="186"/>
      <c r="E57" s="192"/>
      <c r="F57" s="162"/>
      <c r="G57" s="162"/>
      <c r="H57" s="163"/>
      <c r="I57" s="162"/>
      <c r="J57" s="162"/>
      <c r="K57" s="163"/>
      <c r="L57" s="162"/>
      <c r="M57" s="162"/>
      <c r="N57" s="163"/>
      <c r="O57" s="164"/>
      <c r="P57" s="164"/>
      <c r="Q57" s="164"/>
      <c r="R57" s="165"/>
      <c r="S57" s="164"/>
      <c r="T57" s="163"/>
      <c r="U57" s="162"/>
      <c r="V57" s="162"/>
      <c r="W57" s="163"/>
      <c r="X57" s="143"/>
      <c r="Y57" s="143"/>
      <c r="Z57" s="147"/>
    </row>
    <row r="58" spans="1:26" ht="15.75" thickBot="1">
      <c r="A58" s="117">
        <f>+A57+1</f>
        <v>42</v>
      </c>
      <c r="B58" s="118" t="s">
        <v>49</v>
      </c>
      <c r="C58" s="193"/>
      <c r="D58" s="193"/>
      <c r="E58" s="194"/>
      <c r="F58" s="176"/>
      <c r="G58" s="176"/>
      <c r="H58" s="177"/>
      <c r="I58" s="176"/>
      <c r="J58" s="176"/>
      <c r="K58" s="177"/>
      <c r="L58" s="176"/>
      <c r="M58" s="176"/>
      <c r="N58" s="177"/>
      <c r="O58" s="178"/>
      <c r="P58" s="178"/>
      <c r="Q58" s="178"/>
      <c r="R58" s="179"/>
      <c r="S58" s="180"/>
      <c r="T58" s="181"/>
      <c r="U58" s="182"/>
      <c r="V58" s="182"/>
      <c r="W58" s="183"/>
      <c r="X58" s="184"/>
      <c r="Y58" s="184"/>
      <c r="Z58" s="185"/>
    </row>
    <row r="59" spans="1:23" ht="14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3" ht="16.5">
      <c r="A60" s="54" t="s">
        <v>74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ht="14.25">
      <c r="A61" s="27"/>
      <c r="B61" s="55" t="s">
        <v>50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ht="16.5">
      <c r="A62" s="54" t="s">
        <v>75</v>
      </c>
    </row>
    <row r="63" ht="14.25">
      <c r="B63" s="122" t="s">
        <v>51</v>
      </c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A1" sqref="A1:Q64"/>
    </sheetView>
  </sheetViews>
  <sheetFormatPr defaultColWidth="9.140625" defaultRowHeight="12.75"/>
  <cols>
    <col min="5" max="5" width="11.7109375" style="0" bestFit="1" customWidth="1"/>
    <col min="8" max="8" width="10.7109375" style="0" bestFit="1" customWidth="1"/>
    <col min="11" max="11" width="10.7109375" style="0" bestFit="1" customWidth="1"/>
    <col min="14" max="14" width="10.7109375" style="0" bestFit="1" customWidth="1"/>
  </cols>
  <sheetData>
    <row r="1" spans="1:17" ht="17.25">
      <c r="A1" s="26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27"/>
      <c r="B2" s="123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6.5">
      <c r="A3" s="195"/>
      <c r="B3" s="196"/>
      <c r="C3" s="197" t="s">
        <v>67</v>
      </c>
      <c r="D3" s="197"/>
      <c r="E3" s="198"/>
      <c r="F3" s="197" t="s">
        <v>68</v>
      </c>
      <c r="G3" s="197"/>
      <c r="H3" s="198"/>
      <c r="I3" s="197" t="s">
        <v>90</v>
      </c>
      <c r="J3" s="199"/>
      <c r="K3" s="198"/>
      <c r="L3" s="197" t="s">
        <v>91</v>
      </c>
      <c r="M3" s="197"/>
      <c r="N3" s="198"/>
      <c r="O3" s="200" t="s">
        <v>69</v>
      </c>
      <c r="P3" s="197"/>
      <c r="Q3" s="201"/>
    </row>
    <row r="4" spans="1:17" ht="14.25">
      <c r="A4" s="202"/>
      <c r="B4" s="203"/>
      <c r="C4" s="21">
        <v>1980</v>
      </c>
      <c r="D4" s="21">
        <v>1985</v>
      </c>
      <c r="E4" s="22">
        <v>1990</v>
      </c>
      <c r="F4" s="21">
        <v>1980</v>
      </c>
      <c r="G4" s="21">
        <v>1985</v>
      </c>
      <c r="H4" s="22">
        <v>1990</v>
      </c>
      <c r="I4" s="23">
        <v>1980</v>
      </c>
      <c r="J4" s="23">
        <v>1985</v>
      </c>
      <c r="K4" s="22">
        <v>1990</v>
      </c>
      <c r="L4" s="21">
        <v>1980</v>
      </c>
      <c r="M4" s="21">
        <v>1985</v>
      </c>
      <c r="N4" s="22">
        <v>1990</v>
      </c>
      <c r="O4" s="21">
        <v>1980</v>
      </c>
      <c r="P4" s="21">
        <v>1985</v>
      </c>
      <c r="Q4" s="25">
        <v>1990</v>
      </c>
    </row>
    <row r="5" spans="1:17" ht="14.25">
      <c r="A5" s="139"/>
      <c r="B5" s="140" t="s">
        <v>70</v>
      </c>
      <c r="C5" s="34"/>
      <c r="D5" s="34"/>
      <c r="E5" s="204"/>
      <c r="F5" s="34"/>
      <c r="G5" s="34"/>
      <c r="H5" s="204"/>
      <c r="I5" s="205"/>
      <c r="J5" s="205"/>
      <c r="K5" s="204"/>
      <c r="L5" s="34"/>
      <c r="M5" s="34"/>
      <c r="N5" s="204"/>
      <c r="O5" s="34"/>
      <c r="P5" s="34"/>
      <c r="Q5" s="36"/>
    </row>
    <row r="6" spans="1:17" ht="14.25">
      <c r="A6" s="139"/>
      <c r="B6" s="140" t="s">
        <v>1</v>
      </c>
      <c r="C6" s="34"/>
      <c r="D6" s="34"/>
      <c r="E6" s="204"/>
      <c r="F6" s="34"/>
      <c r="G6" s="34"/>
      <c r="H6" s="204"/>
      <c r="I6" s="205"/>
      <c r="J6" s="205"/>
      <c r="K6" s="204"/>
      <c r="L6" s="34"/>
      <c r="M6" s="34"/>
      <c r="N6" s="204"/>
      <c r="O6" s="34"/>
      <c r="P6" s="34"/>
      <c r="Q6" s="36"/>
    </row>
    <row r="7" spans="1:17" ht="14.25">
      <c r="A7" s="139"/>
      <c r="B7" s="140" t="s">
        <v>2</v>
      </c>
      <c r="C7" s="34"/>
      <c r="D7" s="34"/>
      <c r="E7" s="204"/>
      <c r="F7" s="34"/>
      <c r="G7" s="34"/>
      <c r="H7" s="204"/>
      <c r="I7" s="205"/>
      <c r="J7" s="205"/>
      <c r="K7" s="204"/>
      <c r="L7" s="34"/>
      <c r="M7" s="34"/>
      <c r="N7" s="204"/>
      <c r="O7" s="34"/>
      <c r="P7" s="34"/>
      <c r="Q7" s="36"/>
    </row>
    <row r="8" spans="1:17" ht="16.5">
      <c r="A8" s="139"/>
      <c r="B8" s="206" t="s">
        <v>92</v>
      </c>
      <c r="C8" s="34"/>
      <c r="D8" s="34"/>
      <c r="E8" s="204">
        <f>SUM(E13:E24)</f>
        <v>96519.6169914125</v>
      </c>
      <c r="F8" s="34"/>
      <c r="G8" s="34"/>
      <c r="H8" s="204">
        <f>SUM(H13:H24)</f>
        <v>70809.90016397435</v>
      </c>
      <c r="I8" s="205"/>
      <c r="J8" s="205"/>
      <c r="K8" s="204">
        <f>SUM(K13:K24)</f>
        <v>21138.200706940323</v>
      </c>
      <c r="L8" s="34"/>
      <c r="M8" s="34"/>
      <c r="N8" s="204">
        <f>SUM(N13:N24)</f>
        <v>4571.516120497809</v>
      </c>
      <c r="O8" s="34"/>
      <c r="P8" s="34"/>
      <c r="Q8" s="36"/>
    </row>
    <row r="9" spans="1:17" ht="16.5">
      <c r="A9" s="139"/>
      <c r="B9" s="206" t="s">
        <v>93</v>
      </c>
      <c r="C9" s="34"/>
      <c r="D9" s="34"/>
      <c r="E9" s="204">
        <f>+E12</f>
        <v>114129.51338028102</v>
      </c>
      <c r="F9" s="34"/>
      <c r="G9" s="34"/>
      <c r="H9" s="204">
        <f>+H12</f>
        <v>75203.64535408047</v>
      </c>
      <c r="I9" s="205"/>
      <c r="J9" s="205"/>
      <c r="K9" s="204">
        <f>+K12</f>
        <v>21173.174918653567</v>
      </c>
      <c r="L9" s="34"/>
      <c r="M9" s="34"/>
      <c r="N9" s="204">
        <f>+N12</f>
        <v>17752.693107546955</v>
      </c>
      <c r="O9" s="34"/>
      <c r="P9" s="34"/>
      <c r="Q9" s="36"/>
    </row>
    <row r="10" spans="1:17" ht="14.25">
      <c r="A10" s="139"/>
      <c r="B10" s="140" t="s">
        <v>5</v>
      </c>
      <c r="C10" s="34"/>
      <c r="D10" s="34"/>
      <c r="E10" s="204"/>
      <c r="F10" s="34"/>
      <c r="G10" s="34"/>
      <c r="H10" s="204"/>
      <c r="I10" s="205"/>
      <c r="J10" s="205"/>
      <c r="K10" s="204"/>
      <c r="L10" s="34"/>
      <c r="M10" s="34"/>
      <c r="N10" s="204"/>
      <c r="O10" s="34"/>
      <c r="P10" s="34"/>
      <c r="Q10" s="36"/>
    </row>
    <row r="11" spans="1:17" ht="14.25">
      <c r="A11" s="139"/>
      <c r="B11" s="140" t="s">
        <v>6</v>
      </c>
      <c r="C11" s="34"/>
      <c r="D11" s="34"/>
      <c r="E11" s="204"/>
      <c r="F11" s="34"/>
      <c r="G11" s="34"/>
      <c r="H11" s="204"/>
      <c r="I11" s="205"/>
      <c r="J11" s="205"/>
      <c r="K11" s="204"/>
      <c r="L11" s="34"/>
      <c r="M11" s="34"/>
      <c r="N11" s="204"/>
      <c r="O11" s="34"/>
      <c r="P11" s="34"/>
      <c r="Q11" s="36"/>
    </row>
    <row r="12" spans="1:17" ht="15.75">
      <c r="A12" s="149"/>
      <c r="B12" s="207" t="s">
        <v>94</v>
      </c>
      <c r="C12" s="40"/>
      <c r="D12" s="40"/>
      <c r="E12" s="208">
        <f aca="true" t="shared" si="0" ref="E12:K12">SUM(E13:E27)</f>
        <v>114129.51338028102</v>
      </c>
      <c r="F12" s="40"/>
      <c r="G12" s="40"/>
      <c r="H12" s="208">
        <f t="shared" si="0"/>
        <v>75203.64535408047</v>
      </c>
      <c r="I12" s="209"/>
      <c r="J12" s="209"/>
      <c r="K12" s="208">
        <f t="shared" si="0"/>
        <v>21173.174918653567</v>
      </c>
      <c r="L12" s="40"/>
      <c r="M12" s="40"/>
      <c r="N12" s="208">
        <f>SUM(N13:N27)</f>
        <v>17752.693107546955</v>
      </c>
      <c r="O12" s="40"/>
      <c r="P12" s="40"/>
      <c r="Q12" s="42"/>
    </row>
    <row r="13" spans="1:17" ht="14.25">
      <c r="A13" s="210">
        <v>1</v>
      </c>
      <c r="B13" s="211" t="s">
        <v>8</v>
      </c>
      <c r="C13" s="34"/>
      <c r="D13" s="34"/>
      <c r="E13" s="204">
        <f>+H13+K13+N13+Q13</f>
        <v>1373.1918300811647</v>
      </c>
      <c r="F13" s="34"/>
      <c r="G13" s="34"/>
      <c r="H13" s="204">
        <f>+'[1]A.3.8.'!H13/HV__gen</f>
        <v>757.676948338299</v>
      </c>
      <c r="I13" s="205"/>
      <c r="J13" s="205"/>
      <c r="K13" s="204">
        <f>+'[1]A.3.8.'!K13/HV__gen</f>
        <v>35.83343299486543</v>
      </c>
      <c r="L13" s="34"/>
      <c r="M13" s="34"/>
      <c r="N13" s="204">
        <f>+'[1]A.3.8.'!N13/HV__gen</f>
        <v>579.6814487480002</v>
      </c>
      <c r="O13" s="34"/>
      <c r="P13" s="34"/>
      <c r="Q13" s="36"/>
    </row>
    <row r="14" spans="1:17" ht="14.25">
      <c r="A14" s="210">
        <f>+A13+1</f>
        <v>2</v>
      </c>
      <c r="B14" s="211" t="s">
        <v>9</v>
      </c>
      <c r="C14" s="34"/>
      <c r="D14" s="34"/>
      <c r="E14" s="204">
        <f aca="true" t="shared" si="1" ref="E14:E27">+H14+K14+N14+Q14</f>
        <v>2778.7997357871122</v>
      </c>
      <c r="F14" s="34"/>
      <c r="G14" s="34"/>
      <c r="H14" s="204">
        <f>+'[1]A.3.8.'!H14/HV__gen</f>
        <v>1345.3647772104925</v>
      </c>
      <c r="I14" s="205"/>
      <c r="J14" s="205"/>
      <c r="K14" s="204">
        <f>+'[1]A.3.8.'!K14/HV__gen</f>
        <v>591.7886577162926</v>
      </c>
      <c r="L14" s="34"/>
      <c r="M14" s="34"/>
      <c r="N14" s="204">
        <f>+'[1]A.3.8.'!N14/HV__gen</f>
        <v>841.646300860327</v>
      </c>
      <c r="O14" s="34"/>
      <c r="P14" s="34"/>
      <c r="Q14" s="36"/>
    </row>
    <row r="15" spans="1:17" ht="14.25">
      <c r="A15" s="210">
        <f aca="true" t="shared" si="2" ref="A15:A27">+A14+1</f>
        <v>3</v>
      </c>
      <c r="B15" s="211" t="s">
        <v>10</v>
      </c>
      <c r="C15" s="34"/>
      <c r="D15" s="34"/>
      <c r="E15" s="204">
        <f t="shared" si="1"/>
        <v>35125.32725614973</v>
      </c>
      <c r="F15" s="34"/>
      <c r="G15" s="34"/>
      <c r="H15" s="204">
        <f>+'[1]A.3.8.'!H15/HV__gen</f>
        <v>29049.880976469598</v>
      </c>
      <c r="I15" s="205"/>
      <c r="J15" s="205"/>
      <c r="K15" s="204">
        <f>+'[1]A.3.8.'!K15/HV__gen</f>
        <v>5673.106150683015</v>
      </c>
      <c r="L15" s="34"/>
      <c r="M15" s="34"/>
      <c r="N15" s="204">
        <f>+'[1]A.3.8.'!N15/HV__gen</f>
        <v>402.3401289971172</v>
      </c>
      <c r="O15" s="34"/>
      <c r="P15" s="34"/>
      <c r="Q15" s="36"/>
    </row>
    <row r="16" spans="1:17" ht="14.25">
      <c r="A16" s="210">
        <f t="shared" si="2"/>
        <v>4</v>
      </c>
      <c r="B16" s="211" t="s">
        <v>11</v>
      </c>
      <c r="C16" s="34"/>
      <c r="D16" s="34"/>
      <c r="E16" s="204">
        <f t="shared" si="1"/>
        <v>12034.858630828661</v>
      </c>
      <c r="F16" s="34"/>
      <c r="G16" s="34"/>
      <c r="H16" s="204">
        <f>+'[1]A.3.8.'!H16/HV__gen</f>
        <v>8912.272743611245</v>
      </c>
      <c r="I16" s="205"/>
      <c r="J16" s="205"/>
      <c r="K16" s="204">
        <f>+'[1]A.3.8.'!K16/HV__gen</f>
        <v>994.1580783480105</v>
      </c>
      <c r="L16" s="34"/>
      <c r="M16" s="34"/>
      <c r="N16" s="204">
        <f>+'[1]A.3.8.'!N16/HV__gen</f>
        <v>2128.4278088694045</v>
      </c>
      <c r="O16" s="34"/>
      <c r="P16" s="34"/>
      <c r="Q16" s="36"/>
    </row>
    <row r="17" spans="1:17" ht="14.25">
      <c r="A17" s="210">
        <f t="shared" si="2"/>
        <v>5</v>
      </c>
      <c r="B17" s="211" t="s">
        <v>12</v>
      </c>
      <c r="C17" s="34"/>
      <c r="D17" s="34"/>
      <c r="E17" s="204">
        <f t="shared" si="1"/>
        <v>5704.194338872565</v>
      </c>
      <c r="F17" s="34"/>
      <c r="G17" s="34"/>
      <c r="H17" s="204">
        <f>+'[1]A.3.8.'!H17/HV__gen</f>
        <v>5224.651224946183</v>
      </c>
      <c r="I17" s="205"/>
      <c r="J17" s="205"/>
      <c r="K17" s="204">
        <f>+'[1]A.3.8.'!K17/HV__gen</f>
        <v>479.54311392638164</v>
      </c>
      <c r="L17" s="34"/>
      <c r="M17" s="34"/>
      <c r="N17" s="204">
        <f>+'[1]A.3.8.'!N17/HV__gen</f>
        <v>0</v>
      </c>
      <c r="O17" s="34"/>
      <c r="P17" s="34"/>
      <c r="Q17" s="36"/>
    </row>
    <row r="18" spans="1:17" ht="14.25">
      <c r="A18" s="210">
        <f t="shared" si="2"/>
        <v>6</v>
      </c>
      <c r="B18" s="211" t="s">
        <v>13</v>
      </c>
      <c r="C18" s="34"/>
      <c r="D18" s="34"/>
      <c r="E18" s="204">
        <f t="shared" si="1"/>
        <v>431.1728613224135</v>
      </c>
      <c r="F18" s="34"/>
      <c r="G18" s="34"/>
      <c r="H18" s="204">
        <f>+'[1]A.3.8.'!H18/HV__gen</f>
        <v>182.73098051741323</v>
      </c>
      <c r="I18" s="205"/>
      <c r="J18" s="205"/>
      <c r="K18" s="204">
        <f>+'[1]A.3.8.'!K18/HV__gen</f>
        <v>248.44188080500027</v>
      </c>
      <c r="L18" s="34"/>
      <c r="M18" s="34"/>
      <c r="N18" s="204">
        <f>+'[1]A.3.8.'!N18/HV__gen</f>
        <v>0</v>
      </c>
      <c r="O18" s="34"/>
      <c r="P18" s="34"/>
      <c r="Q18" s="36"/>
    </row>
    <row r="19" spans="1:17" ht="14.25">
      <c r="A19" s="210">
        <f t="shared" si="2"/>
        <v>7</v>
      </c>
      <c r="B19" s="211" t="s">
        <v>14</v>
      </c>
      <c r="C19" s="34"/>
      <c r="D19" s="34"/>
      <c r="E19" s="204">
        <f t="shared" si="1"/>
        <v>12751.62492950797</v>
      </c>
      <c r="F19" s="34"/>
      <c r="G19" s="34"/>
      <c r="H19" s="204">
        <f>+'[1]A.3.8.'!H19/HV__gen</f>
        <v>8787.490380212232</v>
      </c>
      <c r="I19" s="205"/>
      <c r="J19" s="205"/>
      <c r="K19" s="204">
        <f>+'[1]A.3.8.'!K19/HV__gen</f>
        <v>3866.495767293382</v>
      </c>
      <c r="L19" s="34"/>
      <c r="M19" s="34"/>
      <c r="N19" s="204">
        <f>+'[1]A.3.8.'!N19/HV__gen</f>
        <v>97.63878200235813</v>
      </c>
      <c r="O19" s="34"/>
      <c r="P19" s="34"/>
      <c r="Q19" s="36"/>
    </row>
    <row r="20" spans="1:17" ht="14.25">
      <c r="A20" s="210">
        <f t="shared" si="2"/>
        <v>8</v>
      </c>
      <c r="B20" s="211" t="s">
        <v>15</v>
      </c>
      <c r="C20" s="34"/>
      <c r="D20" s="34"/>
      <c r="E20" s="204">
        <f t="shared" si="1"/>
        <v>62.93795887872005</v>
      </c>
      <c r="F20" s="34"/>
      <c r="G20" s="34"/>
      <c r="H20" s="204">
        <f>+'[1]A.3.8.'!H20/HV__gen</f>
        <v>62.93795887872005</v>
      </c>
      <c r="I20" s="205"/>
      <c r="J20" s="205"/>
      <c r="K20" s="204">
        <f>+'[1]A.3.8.'!K20/HV__gen</f>
        <v>0</v>
      </c>
      <c r="L20" s="34"/>
      <c r="M20" s="34"/>
      <c r="N20" s="204">
        <f>+'[1]A.3.8.'!N20/HV__gen</f>
        <v>0</v>
      </c>
      <c r="O20" s="34"/>
      <c r="P20" s="34"/>
      <c r="Q20" s="36"/>
    </row>
    <row r="21" spans="1:17" ht="14.25">
      <c r="A21" s="210">
        <f t="shared" si="2"/>
        <v>9</v>
      </c>
      <c r="B21" s="211" t="s">
        <v>16</v>
      </c>
      <c r="C21" s="34"/>
      <c r="D21" s="34"/>
      <c r="E21" s="204">
        <f t="shared" si="1"/>
        <v>8870.190428568229</v>
      </c>
      <c r="F21" s="34"/>
      <c r="G21" s="34"/>
      <c r="H21" s="204">
        <f>+'[1]A.3.8.'!H21/HV__gen</f>
        <v>5989.162888024648</v>
      </c>
      <c r="I21" s="205"/>
      <c r="J21" s="205"/>
      <c r="K21" s="204">
        <f>+'[1]A.3.8.'!K21/HV__gen</f>
        <v>2411.3849991122383</v>
      </c>
      <c r="L21" s="34"/>
      <c r="M21" s="34"/>
      <c r="N21" s="204">
        <f>+'[1]A.3.8.'!N21/HV__gen</f>
        <v>469.6425414313425</v>
      </c>
      <c r="O21" s="34"/>
      <c r="P21" s="34"/>
      <c r="Q21" s="36"/>
    </row>
    <row r="22" spans="1:17" ht="14.25">
      <c r="A22" s="210">
        <f t="shared" si="2"/>
        <v>10</v>
      </c>
      <c r="B22" s="211" t="s">
        <v>17</v>
      </c>
      <c r="C22" s="34"/>
      <c r="D22" s="34"/>
      <c r="E22" s="204">
        <f t="shared" si="1"/>
        <v>14964.900839937427</v>
      </c>
      <c r="F22" s="34"/>
      <c r="G22" s="34"/>
      <c r="H22" s="204">
        <f>+'[1]A.3.8.'!H22/HV__gen</f>
        <v>8477.584886136747</v>
      </c>
      <c r="I22" s="205"/>
      <c r="J22" s="205"/>
      <c r="K22" s="204">
        <f>+'[1]A.3.8.'!K22/HV__gen</f>
        <v>6435.17684421142</v>
      </c>
      <c r="L22" s="34"/>
      <c r="M22" s="34"/>
      <c r="N22" s="204">
        <f>+'[1]A.3.8.'!N22/HV__gen</f>
        <v>52.13910958925924</v>
      </c>
      <c r="O22" s="34"/>
      <c r="P22" s="34"/>
      <c r="Q22" s="36"/>
    </row>
    <row r="23" spans="1:17" ht="14.25">
      <c r="A23" s="210">
        <f t="shared" si="2"/>
        <v>11</v>
      </c>
      <c r="B23" s="211" t="s">
        <v>18</v>
      </c>
      <c r="C23" s="34"/>
      <c r="D23" s="34"/>
      <c r="E23" s="204">
        <f t="shared" si="1"/>
        <v>1479.2275473357258</v>
      </c>
      <c r="F23" s="34"/>
      <c r="G23" s="34"/>
      <c r="H23" s="204">
        <f>+'[1]A.3.8.'!H23/HV__gen</f>
        <v>1308.359678831599</v>
      </c>
      <c r="I23" s="205"/>
      <c r="J23" s="205"/>
      <c r="K23" s="204">
        <f>+'[1]A.3.8.'!K23/HV__gen</f>
        <v>170.86786850412673</v>
      </c>
      <c r="L23" s="34"/>
      <c r="M23" s="34"/>
      <c r="N23" s="204">
        <f>+'[1]A.3.8.'!N23/HV__gen</f>
        <v>0</v>
      </c>
      <c r="O23" s="34"/>
      <c r="P23" s="34"/>
      <c r="Q23" s="36"/>
    </row>
    <row r="24" spans="1:17" ht="14.25">
      <c r="A24" s="210">
        <f t="shared" si="2"/>
        <v>12</v>
      </c>
      <c r="B24" s="211" t="s">
        <v>19</v>
      </c>
      <c r="C24" s="34"/>
      <c r="D24" s="34"/>
      <c r="E24" s="204">
        <f t="shared" si="1"/>
        <v>943.1906341427795</v>
      </c>
      <c r="F24" s="34"/>
      <c r="G24" s="34"/>
      <c r="H24" s="204">
        <f>+'[1]A.3.8.'!H24/HV__gen</f>
        <v>711.7867207971907</v>
      </c>
      <c r="I24" s="205"/>
      <c r="J24" s="205"/>
      <c r="K24" s="204">
        <f>+'[1]A.3.8.'!K24/HV__gen</f>
        <v>231.40391334558876</v>
      </c>
      <c r="L24" s="34"/>
      <c r="M24" s="34"/>
      <c r="N24" s="204">
        <f>+'[1]A.3.8.'!N24/HV__gen</f>
        <v>0</v>
      </c>
      <c r="O24" s="34"/>
      <c r="P24" s="34"/>
      <c r="Q24" s="36"/>
    </row>
    <row r="25" spans="1:17" ht="16.5">
      <c r="A25" s="210">
        <f t="shared" si="2"/>
        <v>13</v>
      </c>
      <c r="B25" s="43" t="s">
        <v>80</v>
      </c>
      <c r="C25" s="34"/>
      <c r="D25" s="34"/>
      <c r="E25" s="204">
        <f t="shared" si="1"/>
        <v>0</v>
      </c>
      <c r="F25" s="34"/>
      <c r="G25" s="34"/>
      <c r="H25" s="204">
        <f>+'[1]A.3.8.'!H25/HV__gen</f>
        <v>0</v>
      </c>
      <c r="I25" s="205"/>
      <c r="J25" s="205"/>
      <c r="K25" s="204">
        <f>+'[1]A.3.8.'!K25/HV__gen</f>
        <v>0</v>
      </c>
      <c r="L25" s="34"/>
      <c r="M25" s="34"/>
      <c r="N25" s="204">
        <f>+'[1]A.3.8.'!N25/HV__gen</f>
        <v>0</v>
      </c>
      <c r="O25" s="34"/>
      <c r="P25" s="34"/>
      <c r="Q25" s="36"/>
    </row>
    <row r="26" spans="1:17" ht="14.25">
      <c r="A26" s="210">
        <f t="shared" si="2"/>
        <v>14</v>
      </c>
      <c r="B26" s="33" t="s">
        <v>20</v>
      </c>
      <c r="C26" s="34"/>
      <c r="D26" s="34"/>
      <c r="E26" s="204">
        <f t="shared" si="1"/>
        <v>17609.896388868503</v>
      </c>
      <c r="F26" s="34"/>
      <c r="G26" s="34"/>
      <c r="H26" s="204">
        <f>+'[1]A.3.8.'!H26/HV__gen</f>
        <v>4393.745190106116</v>
      </c>
      <c r="I26" s="205"/>
      <c r="J26" s="205"/>
      <c r="K26" s="204">
        <f>+'[1]A.3.8.'!K26/HV__gen</f>
        <v>34.97421171324468</v>
      </c>
      <c r="L26" s="34"/>
      <c r="M26" s="34"/>
      <c r="N26" s="204">
        <f>+'[1]A.3.8.'!N26/HV__gen</f>
        <v>13181.176987049144</v>
      </c>
      <c r="O26" s="34"/>
      <c r="P26" s="34"/>
      <c r="Q26" s="36"/>
    </row>
    <row r="27" spans="1:17" ht="16.5">
      <c r="A27" s="210">
        <f t="shared" si="2"/>
        <v>15</v>
      </c>
      <c r="B27" s="43" t="s">
        <v>81</v>
      </c>
      <c r="C27" s="34"/>
      <c r="D27" s="34"/>
      <c r="E27" s="204">
        <f t="shared" si="1"/>
        <v>0</v>
      </c>
      <c r="F27" s="34"/>
      <c r="G27" s="34"/>
      <c r="H27" s="204">
        <f>+'[1]A.3.8.'!H27/HV__gen</f>
        <v>0</v>
      </c>
      <c r="I27" s="205"/>
      <c r="J27" s="205"/>
      <c r="K27" s="204">
        <f>+'[1]A.3.8.'!K27/HV__gen</f>
        <v>0</v>
      </c>
      <c r="L27" s="34"/>
      <c r="M27" s="34"/>
      <c r="N27" s="204">
        <f>+'[1]A.3.8.'!N27/HV__gen</f>
        <v>0</v>
      </c>
      <c r="O27" s="34"/>
      <c r="P27" s="34"/>
      <c r="Q27" s="36"/>
    </row>
    <row r="28" spans="1:17" ht="14.25">
      <c r="A28" s="149"/>
      <c r="B28" s="150" t="s">
        <v>21</v>
      </c>
      <c r="C28" s="40"/>
      <c r="D28" s="40"/>
      <c r="E28" s="212"/>
      <c r="F28" s="40"/>
      <c r="G28" s="40"/>
      <c r="H28" s="212"/>
      <c r="I28" s="209"/>
      <c r="J28" s="209"/>
      <c r="K28" s="212"/>
      <c r="L28" s="40"/>
      <c r="M28" s="40"/>
      <c r="N28" s="212"/>
      <c r="O28" s="40"/>
      <c r="P28" s="40"/>
      <c r="Q28" s="44"/>
    </row>
    <row r="29" spans="1:17" ht="14.25">
      <c r="A29" s="139">
        <f>+A27+1</f>
        <v>16</v>
      </c>
      <c r="B29" s="140" t="s">
        <v>22</v>
      </c>
      <c r="C29" s="34"/>
      <c r="D29" s="34"/>
      <c r="E29" s="213"/>
      <c r="F29" s="34"/>
      <c r="G29" s="34"/>
      <c r="H29" s="213"/>
      <c r="I29" s="205"/>
      <c r="J29" s="205"/>
      <c r="K29" s="213"/>
      <c r="L29" s="34"/>
      <c r="M29" s="34"/>
      <c r="N29" s="213"/>
      <c r="O29" s="34"/>
      <c r="P29" s="34"/>
      <c r="Q29" s="45"/>
    </row>
    <row r="30" spans="1:17" ht="14.25">
      <c r="A30" s="139">
        <f>+A29+1</f>
        <v>17</v>
      </c>
      <c r="B30" s="140" t="s">
        <v>23</v>
      </c>
      <c r="C30" s="34"/>
      <c r="D30" s="34"/>
      <c r="E30" s="213"/>
      <c r="F30" s="34"/>
      <c r="G30" s="34"/>
      <c r="H30" s="213"/>
      <c r="I30" s="205"/>
      <c r="J30" s="205"/>
      <c r="K30" s="213"/>
      <c r="L30" s="34"/>
      <c r="M30" s="34"/>
      <c r="N30" s="213"/>
      <c r="O30" s="34"/>
      <c r="P30" s="34"/>
      <c r="Q30" s="45"/>
    </row>
    <row r="31" spans="1:17" ht="14.25">
      <c r="A31" s="139">
        <f>+A30+1</f>
        <v>18</v>
      </c>
      <c r="B31" s="140" t="s">
        <v>24</v>
      </c>
      <c r="C31" s="34"/>
      <c r="D31" s="34"/>
      <c r="E31" s="213"/>
      <c r="F31" s="34"/>
      <c r="G31" s="34"/>
      <c r="H31" s="213"/>
      <c r="I31" s="205"/>
      <c r="J31" s="205"/>
      <c r="K31" s="213"/>
      <c r="L31" s="34"/>
      <c r="M31" s="34"/>
      <c r="N31" s="213"/>
      <c r="O31" s="34"/>
      <c r="P31" s="34"/>
      <c r="Q31" s="45"/>
    </row>
    <row r="32" spans="1:17" ht="14.25">
      <c r="A32" s="139">
        <f>+A31+1</f>
        <v>19</v>
      </c>
      <c r="B32" s="140" t="s">
        <v>25</v>
      </c>
      <c r="C32" s="34"/>
      <c r="D32" s="34"/>
      <c r="E32" s="213"/>
      <c r="F32" s="34"/>
      <c r="G32" s="34"/>
      <c r="H32" s="213"/>
      <c r="I32" s="205"/>
      <c r="J32" s="205"/>
      <c r="K32" s="213"/>
      <c r="L32" s="34"/>
      <c r="M32" s="34"/>
      <c r="N32" s="213"/>
      <c r="O32" s="34"/>
      <c r="P32" s="34"/>
      <c r="Q32" s="45"/>
    </row>
    <row r="33" spans="1:17" ht="14.25">
      <c r="A33" s="139">
        <f>+A32+1</f>
        <v>20</v>
      </c>
      <c r="B33" s="140" t="s">
        <v>26</v>
      </c>
      <c r="C33" s="34"/>
      <c r="D33" s="34"/>
      <c r="E33" s="213"/>
      <c r="F33" s="34"/>
      <c r="G33" s="34"/>
      <c r="H33" s="213"/>
      <c r="I33" s="205"/>
      <c r="J33" s="205"/>
      <c r="K33" s="213"/>
      <c r="L33" s="34"/>
      <c r="M33" s="34"/>
      <c r="N33" s="213"/>
      <c r="O33" s="34"/>
      <c r="P33" s="34"/>
      <c r="Q33" s="45"/>
    </row>
    <row r="34" spans="1:17" ht="14.25">
      <c r="A34" s="149"/>
      <c r="B34" s="150" t="s">
        <v>27</v>
      </c>
      <c r="C34" s="40"/>
      <c r="D34" s="40"/>
      <c r="E34" s="212"/>
      <c r="F34" s="40"/>
      <c r="G34" s="40"/>
      <c r="H34" s="212"/>
      <c r="I34" s="209"/>
      <c r="J34" s="209"/>
      <c r="K34" s="212"/>
      <c r="L34" s="40"/>
      <c r="M34" s="40"/>
      <c r="N34" s="212"/>
      <c r="O34" s="40"/>
      <c r="P34" s="40"/>
      <c r="Q34" s="44"/>
    </row>
    <row r="35" spans="1:17" ht="14.25">
      <c r="A35" s="139">
        <f>+A33+1</f>
        <v>21</v>
      </c>
      <c r="B35" s="140" t="s">
        <v>28</v>
      </c>
      <c r="C35" s="34"/>
      <c r="D35" s="34"/>
      <c r="E35" s="213"/>
      <c r="F35" s="34"/>
      <c r="G35" s="34"/>
      <c r="H35" s="213"/>
      <c r="I35" s="205"/>
      <c r="J35" s="205"/>
      <c r="K35" s="213"/>
      <c r="L35" s="34"/>
      <c r="M35" s="34"/>
      <c r="N35" s="213"/>
      <c r="O35" s="34"/>
      <c r="P35" s="34"/>
      <c r="Q35" s="45"/>
    </row>
    <row r="36" spans="1:17" ht="14.25">
      <c r="A36" s="139">
        <f aca="true" t="shared" si="3" ref="A36:A51">+A35+1</f>
        <v>22</v>
      </c>
      <c r="B36" s="140" t="s">
        <v>29</v>
      </c>
      <c r="C36" s="34"/>
      <c r="D36" s="34"/>
      <c r="E36" s="213"/>
      <c r="F36" s="34"/>
      <c r="G36" s="34"/>
      <c r="H36" s="213"/>
      <c r="I36" s="205"/>
      <c r="J36" s="205"/>
      <c r="K36" s="213"/>
      <c r="L36" s="34"/>
      <c r="M36" s="34"/>
      <c r="N36" s="213"/>
      <c r="O36" s="34"/>
      <c r="P36" s="34"/>
      <c r="Q36" s="45"/>
    </row>
    <row r="37" spans="1:17" ht="14.25">
      <c r="A37" s="210">
        <f t="shared" si="3"/>
        <v>23</v>
      </c>
      <c r="B37" s="211" t="s">
        <v>30</v>
      </c>
      <c r="C37" s="34"/>
      <c r="D37" s="34"/>
      <c r="E37" s="213"/>
      <c r="F37" s="34"/>
      <c r="G37" s="34"/>
      <c r="H37" s="213"/>
      <c r="I37" s="205"/>
      <c r="J37" s="205"/>
      <c r="K37" s="213"/>
      <c r="L37" s="34"/>
      <c r="M37" s="34"/>
      <c r="N37" s="213"/>
      <c r="O37" s="34"/>
      <c r="P37" s="34"/>
      <c r="Q37" s="45"/>
    </row>
    <row r="38" spans="1:17" ht="14.25">
      <c r="A38" s="210">
        <f t="shared" si="3"/>
        <v>24</v>
      </c>
      <c r="B38" s="211" t="s">
        <v>31</v>
      </c>
      <c r="C38" s="34"/>
      <c r="D38" s="34"/>
      <c r="E38" s="213"/>
      <c r="F38" s="34"/>
      <c r="G38" s="34"/>
      <c r="H38" s="213"/>
      <c r="I38" s="205"/>
      <c r="J38" s="205"/>
      <c r="K38" s="213"/>
      <c r="L38" s="34"/>
      <c r="M38" s="34"/>
      <c r="N38" s="213"/>
      <c r="O38" s="34"/>
      <c r="P38" s="34"/>
      <c r="Q38" s="45"/>
    </row>
    <row r="39" spans="1:17" ht="14.25">
      <c r="A39" s="210">
        <f t="shared" si="3"/>
        <v>25</v>
      </c>
      <c r="B39" s="211" t="s">
        <v>32</v>
      </c>
      <c r="C39" s="34"/>
      <c r="D39" s="34"/>
      <c r="E39" s="213"/>
      <c r="F39" s="34"/>
      <c r="G39" s="34"/>
      <c r="H39" s="213"/>
      <c r="I39" s="205"/>
      <c r="J39" s="205"/>
      <c r="K39" s="213"/>
      <c r="L39" s="34"/>
      <c r="M39" s="34"/>
      <c r="N39" s="213"/>
      <c r="O39" s="34"/>
      <c r="P39" s="34"/>
      <c r="Q39" s="45"/>
    </row>
    <row r="40" spans="1:17" ht="14.25">
      <c r="A40" s="210">
        <f t="shared" si="3"/>
        <v>26</v>
      </c>
      <c r="B40" s="211" t="s">
        <v>33</v>
      </c>
      <c r="C40" s="34"/>
      <c r="D40" s="34"/>
      <c r="E40" s="213"/>
      <c r="F40" s="34"/>
      <c r="G40" s="34"/>
      <c r="H40" s="213"/>
      <c r="I40" s="205"/>
      <c r="J40" s="205"/>
      <c r="K40" s="213"/>
      <c r="L40" s="34"/>
      <c r="M40" s="34"/>
      <c r="N40" s="213"/>
      <c r="O40" s="34"/>
      <c r="P40" s="34"/>
      <c r="Q40" s="45"/>
    </row>
    <row r="41" spans="1:17" ht="14.25">
      <c r="A41" s="210">
        <f t="shared" si="3"/>
        <v>27</v>
      </c>
      <c r="B41" s="211" t="s">
        <v>34</v>
      </c>
      <c r="C41" s="34"/>
      <c r="D41" s="34"/>
      <c r="E41" s="213"/>
      <c r="F41" s="34"/>
      <c r="G41" s="34"/>
      <c r="H41" s="213"/>
      <c r="I41" s="205"/>
      <c r="J41" s="205"/>
      <c r="K41" s="213"/>
      <c r="L41" s="34"/>
      <c r="M41" s="34"/>
      <c r="N41" s="213"/>
      <c r="O41" s="34"/>
      <c r="P41" s="34"/>
      <c r="Q41" s="45"/>
    </row>
    <row r="42" spans="1:17" ht="14.25">
      <c r="A42" s="210">
        <f t="shared" si="3"/>
        <v>28</v>
      </c>
      <c r="B42" s="211" t="s">
        <v>35</v>
      </c>
      <c r="C42" s="34"/>
      <c r="D42" s="34"/>
      <c r="E42" s="213"/>
      <c r="F42" s="34"/>
      <c r="G42" s="34"/>
      <c r="H42" s="213"/>
      <c r="I42" s="205"/>
      <c r="J42" s="205"/>
      <c r="K42" s="213"/>
      <c r="L42" s="34"/>
      <c r="M42" s="34"/>
      <c r="N42" s="213"/>
      <c r="O42" s="34"/>
      <c r="P42" s="34"/>
      <c r="Q42" s="45"/>
    </row>
    <row r="43" spans="1:17" ht="14.25">
      <c r="A43" s="210">
        <f t="shared" si="3"/>
        <v>29</v>
      </c>
      <c r="B43" s="211" t="s">
        <v>36</v>
      </c>
      <c r="C43" s="34"/>
      <c r="D43" s="34"/>
      <c r="E43" s="213"/>
      <c r="F43" s="34"/>
      <c r="G43" s="34"/>
      <c r="H43" s="213"/>
      <c r="I43" s="205"/>
      <c r="J43" s="205"/>
      <c r="K43" s="213"/>
      <c r="L43" s="34"/>
      <c r="M43" s="34"/>
      <c r="N43" s="213"/>
      <c r="O43" s="34"/>
      <c r="P43" s="34"/>
      <c r="Q43" s="45"/>
    </row>
    <row r="44" spans="1:17" ht="14.25">
      <c r="A44" s="210">
        <f t="shared" si="3"/>
        <v>30</v>
      </c>
      <c r="B44" s="211" t="s">
        <v>37</v>
      </c>
      <c r="C44" s="34"/>
      <c r="D44" s="34"/>
      <c r="E44" s="213"/>
      <c r="F44" s="34"/>
      <c r="G44" s="34"/>
      <c r="H44" s="213"/>
      <c r="I44" s="205"/>
      <c r="J44" s="205"/>
      <c r="K44" s="213"/>
      <c r="L44" s="34"/>
      <c r="M44" s="34"/>
      <c r="N44" s="213"/>
      <c r="O44" s="34"/>
      <c r="P44" s="34"/>
      <c r="Q44" s="45"/>
    </row>
    <row r="45" spans="1:17" ht="14.25">
      <c r="A45" s="210">
        <f t="shared" si="3"/>
        <v>31</v>
      </c>
      <c r="B45" s="211" t="s">
        <v>38</v>
      </c>
      <c r="C45" s="34"/>
      <c r="D45" s="34"/>
      <c r="E45" s="213"/>
      <c r="F45" s="34"/>
      <c r="G45" s="34"/>
      <c r="H45" s="213"/>
      <c r="I45" s="205"/>
      <c r="J45" s="205"/>
      <c r="K45" s="213"/>
      <c r="L45" s="34"/>
      <c r="M45" s="34"/>
      <c r="N45" s="213"/>
      <c r="O45" s="34"/>
      <c r="P45" s="34"/>
      <c r="Q45" s="45"/>
    </row>
    <row r="46" spans="1:17" ht="14.25">
      <c r="A46" s="210">
        <f t="shared" si="3"/>
        <v>32</v>
      </c>
      <c r="B46" s="211" t="s">
        <v>39</v>
      </c>
      <c r="C46" s="34"/>
      <c r="D46" s="34"/>
      <c r="E46" s="213"/>
      <c r="F46" s="34"/>
      <c r="G46" s="34"/>
      <c r="H46" s="213"/>
      <c r="I46" s="205"/>
      <c r="J46" s="205"/>
      <c r="K46" s="213"/>
      <c r="L46" s="34"/>
      <c r="M46" s="34"/>
      <c r="N46" s="213"/>
      <c r="O46" s="34"/>
      <c r="P46" s="34"/>
      <c r="Q46" s="45"/>
    </row>
    <row r="47" spans="1:17" ht="14.25">
      <c r="A47" s="210">
        <f t="shared" si="3"/>
        <v>33</v>
      </c>
      <c r="B47" s="211" t="s">
        <v>40</v>
      </c>
      <c r="C47" s="34"/>
      <c r="D47" s="34"/>
      <c r="E47" s="213"/>
      <c r="F47" s="34"/>
      <c r="G47" s="34"/>
      <c r="H47" s="213"/>
      <c r="I47" s="205"/>
      <c r="J47" s="205"/>
      <c r="K47" s="213"/>
      <c r="L47" s="34"/>
      <c r="M47" s="34"/>
      <c r="N47" s="213"/>
      <c r="O47" s="34"/>
      <c r="P47" s="34"/>
      <c r="Q47" s="45"/>
    </row>
    <row r="48" spans="1:17" ht="14.25">
      <c r="A48" s="210">
        <f t="shared" si="3"/>
        <v>34</v>
      </c>
      <c r="B48" s="211" t="s">
        <v>41</v>
      </c>
      <c r="C48" s="34"/>
      <c r="D48" s="34"/>
      <c r="E48" s="213"/>
      <c r="F48" s="34"/>
      <c r="G48" s="34"/>
      <c r="H48" s="213"/>
      <c r="I48" s="205"/>
      <c r="J48" s="205"/>
      <c r="K48" s="213"/>
      <c r="L48" s="34"/>
      <c r="M48" s="34"/>
      <c r="N48" s="213"/>
      <c r="O48" s="34"/>
      <c r="P48" s="34"/>
      <c r="Q48" s="45"/>
    </row>
    <row r="49" spans="1:17" ht="14.25">
      <c r="A49" s="210">
        <f t="shared" si="3"/>
        <v>35</v>
      </c>
      <c r="B49" s="211" t="s">
        <v>42</v>
      </c>
      <c r="C49" s="34"/>
      <c r="D49" s="34"/>
      <c r="E49" s="213"/>
      <c r="F49" s="34"/>
      <c r="G49" s="34"/>
      <c r="H49" s="213"/>
      <c r="I49" s="205"/>
      <c r="J49" s="205"/>
      <c r="K49" s="213"/>
      <c r="L49" s="34"/>
      <c r="M49" s="34"/>
      <c r="N49" s="213"/>
      <c r="O49" s="34"/>
      <c r="P49" s="34"/>
      <c r="Q49" s="45"/>
    </row>
    <row r="50" spans="1:17" ht="14.25">
      <c r="A50" s="210">
        <f t="shared" si="3"/>
        <v>36</v>
      </c>
      <c r="B50" s="211" t="s">
        <v>43</v>
      </c>
      <c r="C50" s="34"/>
      <c r="D50" s="34"/>
      <c r="E50" s="213"/>
      <c r="F50" s="34"/>
      <c r="G50" s="34"/>
      <c r="H50" s="213"/>
      <c r="I50" s="205"/>
      <c r="J50" s="205"/>
      <c r="K50" s="213"/>
      <c r="L50" s="34"/>
      <c r="M50" s="34"/>
      <c r="N50" s="213"/>
      <c r="O50" s="34"/>
      <c r="P50" s="34"/>
      <c r="Q50" s="45"/>
    </row>
    <row r="51" spans="1:17" ht="14.25">
      <c r="A51" s="210">
        <f t="shared" si="3"/>
        <v>37</v>
      </c>
      <c r="B51" s="211" t="s">
        <v>44</v>
      </c>
      <c r="C51" s="34"/>
      <c r="D51" s="34"/>
      <c r="E51" s="213"/>
      <c r="F51" s="34"/>
      <c r="G51" s="34"/>
      <c r="H51" s="213"/>
      <c r="I51" s="205"/>
      <c r="J51" s="205"/>
      <c r="K51" s="213"/>
      <c r="L51" s="34"/>
      <c r="M51" s="34"/>
      <c r="N51" s="213"/>
      <c r="O51" s="34"/>
      <c r="P51" s="34"/>
      <c r="Q51" s="45"/>
    </row>
    <row r="52" spans="1:17" ht="14.25">
      <c r="A52" s="210">
        <f>+A51+1</f>
        <v>38</v>
      </c>
      <c r="B52" s="211" t="s">
        <v>45</v>
      </c>
      <c r="C52" s="34"/>
      <c r="D52" s="34"/>
      <c r="E52" s="213"/>
      <c r="F52" s="34"/>
      <c r="G52" s="34"/>
      <c r="H52" s="213"/>
      <c r="I52" s="205"/>
      <c r="J52" s="205"/>
      <c r="K52" s="213"/>
      <c r="L52" s="34"/>
      <c r="M52" s="34"/>
      <c r="N52" s="213"/>
      <c r="O52" s="34"/>
      <c r="P52" s="34"/>
      <c r="Q52" s="45"/>
    </row>
    <row r="53" spans="1:17" ht="14.25">
      <c r="A53" s="210">
        <f>+A52+1</f>
        <v>39</v>
      </c>
      <c r="B53" s="211" t="s">
        <v>46</v>
      </c>
      <c r="C53" s="34"/>
      <c r="D53" s="34"/>
      <c r="E53" s="213"/>
      <c r="F53" s="34"/>
      <c r="G53" s="34"/>
      <c r="H53" s="213"/>
      <c r="I53" s="205"/>
      <c r="J53" s="205"/>
      <c r="K53" s="213"/>
      <c r="L53" s="34"/>
      <c r="M53" s="34"/>
      <c r="N53" s="213"/>
      <c r="O53" s="34"/>
      <c r="P53" s="34"/>
      <c r="Q53" s="45"/>
    </row>
    <row r="54" spans="1:17" ht="14.25">
      <c r="A54" s="210">
        <f>+A53+1</f>
        <v>40</v>
      </c>
      <c r="B54" s="211" t="s">
        <v>47</v>
      </c>
      <c r="C54" s="34"/>
      <c r="D54" s="34"/>
      <c r="E54" s="213"/>
      <c r="F54" s="34"/>
      <c r="G54" s="34"/>
      <c r="H54" s="213"/>
      <c r="I54" s="205"/>
      <c r="J54" s="205"/>
      <c r="K54" s="213"/>
      <c r="L54" s="34"/>
      <c r="M54" s="34"/>
      <c r="N54" s="213"/>
      <c r="O54" s="34"/>
      <c r="P54" s="34"/>
      <c r="Q54" s="45"/>
    </row>
    <row r="55" spans="1:17" ht="14.25">
      <c r="A55" s="210">
        <f>+A54+1</f>
        <v>41</v>
      </c>
      <c r="B55" s="211" t="s">
        <v>48</v>
      </c>
      <c r="C55" s="34"/>
      <c r="D55" s="34"/>
      <c r="E55" s="213"/>
      <c r="F55" s="34"/>
      <c r="G55" s="34"/>
      <c r="H55" s="213"/>
      <c r="I55" s="205"/>
      <c r="J55" s="205"/>
      <c r="K55" s="213"/>
      <c r="L55" s="34"/>
      <c r="M55" s="34"/>
      <c r="N55" s="213"/>
      <c r="O55" s="34"/>
      <c r="P55" s="34"/>
      <c r="Q55" s="45"/>
    </row>
    <row r="56" spans="1:17" ht="15" thickBot="1">
      <c r="A56" s="214">
        <f>+A55+1</f>
        <v>42</v>
      </c>
      <c r="B56" s="215" t="s">
        <v>49</v>
      </c>
      <c r="C56" s="95"/>
      <c r="D56" s="95"/>
      <c r="E56" s="216"/>
      <c r="F56" s="95"/>
      <c r="G56" s="95"/>
      <c r="H56" s="216"/>
      <c r="I56" s="217"/>
      <c r="J56" s="217"/>
      <c r="K56" s="216"/>
      <c r="L56" s="95"/>
      <c r="M56" s="95"/>
      <c r="N56" s="216"/>
      <c r="O56" s="95"/>
      <c r="P56" s="95"/>
      <c r="Q56" s="96"/>
    </row>
    <row r="57" spans="1:17" ht="14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6.5">
      <c r="A58" s="54" t="s">
        <v>74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4.25">
      <c r="A59" s="27"/>
      <c r="B59" s="55" t="s">
        <v>50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6.5">
      <c r="A60" s="54" t="s">
        <v>95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6.5">
      <c r="A61" s="218" t="s">
        <v>96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6.5">
      <c r="A62" s="54" t="s">
        <v>85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4.25">
      <c r="A63" s="27"/>
      <c r="B63" s="55" t="s">
        <v>51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6.5">
      <c r="A64" s="54" t="s">
        <v>97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A1" sqref="A1:IV16384"/>
    </sheetView>
  </sheetViews>
  <sheetFormatPr defaultColWidth="9.140625" defaultRowHeight="12.75"/>
  <cols>
    <col min="1" max="4" width="9.140625" style="27" customWidth="1"/>
    <col min="5" max="5" width="9.7109375" style="27" bestFit="1" customWidth="1"/>
    <col min="6" max="16384" width="9.140625" style="27" customWidth="1"/>
  </cols>
  <sheetData>
    <row r="1" ht="17.25">
      <c r="A1" s="26" t="s">
        <v>98</v>
      </c>
    </row>
    <row r="2" ht="15.75" thickBot="1">
      <c r="B2" s="123"/>
    </row>
    <row r="3" spans="1:17" ht="16.5">
      <c r="A3" s="195"/>
      <c r="B3" s="196"/>
      <c r="C3" s="197" t="s">
        <v>67</v>
      </c>
      <c r="D3" s="197"/>
      <c r="E3" s="198"/>
      <c r="F3" s="197" t="s">
        <v>68</v>
      </c>
      <c r="G3" s="197"/>
      <c r="H3" s="198"/>
      <c r="I3" s="197" t="s">
        <v>90</v>
      </c>
      <c r="J3" s="199"/>
      <c r="K3" s="198"/>
      <c r="L3" s="197" t="s">
        <v>91</v>
      </c>
      <c r="M3" s="197"/>
      <c r="N3" s="198"/>
      <c r="O3" s="200" t="s">
        <v>69</v>
      </c>
      <c r="P3" s="197"/>
      <c r="Q3" s="201"/>
    </row>
    <row r="4" spans="1:17" ht="14.25">
      <c r="A4" s="202"/>
      <c r="B4" s="203"/>
      <c r="C4" s="21">
        <v>1980</v>
      </c>
      <c r="D4" s="21">
        <v>1985</v>
      </c>
      <c r="E4" s="22">
        <v>1990</v>
      </c>
      <c r="F4" s="21">
        <v>1980</v>
      </c>
      <c r="G4" s="21">
        <v>1985</v>
      </c>
      <c r="H4" s="22">
        <v>1990</v>
      </c>
      <c r="I4" s="23">
        <v>1980</v>
      </c>
      <c r="J4" s="23">
        <v>1985</v>
      </c>
      <c r="K4" s="22">
        <v>1990</v>
      </c>
      <c r="L4" s="21">
        <v>1980</v>
      </c>
      <c r="M4" s="21">
        <v>1985</v>
      </c>
      <c r="N4" s="22">
        <v>1990</v>
      </c>
      <c r="O4" s="21">
        <v>1980</v>
      </c>
      <c r="P4" s="21">
        <v>1985</v>
      </c>
      <c r="Q4" s="25">
        <v>1990</v>
      </c>
    </row>
    <row r="5" spans="1:17" ht="14.25">
      <c r="A5" s="139"/>
      <c r="B5" s="140" t="s">
        <v>70</v>
      </c>
      <c r="C5" s="34"/>
      <c r="D5" s="34"/>
      <c r="E5" s="204"/>
      <c r="F5" s="34"/>
      <c r="G5" s="34"/>
      <c r="H5" s="204"/>
      <c r="I5" s="205"/>
      <c r="J5" s="205"/>
      <c r="K5" s="204"/>
      <c r="L5" s="34"/>
      <c r="M5" s="34"/>
      <c r="N5" s="204"/>
      <c r="O5" s="34"/>
      <c r="P5" s="34"/>
      <c r="Q5" s="36"/>
    </row>
    <row r="6" spans="1:17" ht="14.25">
      <c r="A6" s="139"/>
      <c r="B6" s="140" t="s">
        <v>1</v>
      </c>
      <c r="C6" s="34"/>
      <c r="D6" s="34"/>
      <c r="E6" s="204"/>
      <c r="F6" s="34"/>
      <c r="G6" s="34"/>
      <c r="H6" s="204"/>
      <c r="I6" s="205"/>
      <c r="J6" s="205"/>
      <c r="K6" s="204"/>
      <c r="L6" s="34"/>
      <c r="M6" s="34"/>
      <c r="N6" s="204"/>
      <c r="O6" s="34"/>
      <c r="P6" s="34"/>
      <c r="Q6" s="36"/>
    </row>
    <row r="7" spans="1:17" ht="14.25">
      <c r="A7" s="139"/>
      <c r="B7" s="140" t="s">
        <v>2</v>
      </c>
      <c r="C7" s="34"/>
      <c r="D7" s="34"/>
      <c r="E7" s="204"/>
      <c r="F7" s="34"/>
      <c r="G7" s="34"/>
      <c r="H7" s="204"/>
      <c r="I7" s="205"/>
      <c r="J7" s="205"/>
      <c r="K7" s="204"/>
      <c r="L7" s="34"/>
      <c r="M7" s="34"/>
      <c r="N7" s="204"/>
      <c r="O7" s="34"/>
      <c r="P7" s="34"/>
      <c r="Q7" s="36"/>
    </row>
    <row r="8" spans="1:17" ht="16.5">
      <c r="A8" s="139"/>
      <c r="B8" s="206" t="s">
        <v>92</v>
      </c>
      <c r="C8" s="34"/>
      <c r="D8" s="34"/>
      <c r="E8" s="204">
        <f>SUM(E13:E24)</f>
        <v>988.5376999999999</v>
      </c>
      <c r="F8" s="34"/>
      <c r="G8" s="34"/>
      <c r="H8" s="204">
        <f>SUM(H13:H24)</f>
        <v>725.2231</v>
      </c>
      <c r="I8" s="205"/>
      <c r="J8" s="205"/>
      <c r="K8" s="204">
        <f>SUM(K13:K24)</f>
        <v>216.4939</v>
      </c>
      <c r="L8" s="34"/>
      <c r="M8" s="34"/>
      <c r="N8" s="204">
        <f>SUM(N13:N24)</f>
        <v>46.820699999999995</v>
      </c>
      <c r="O8" s="34"/>
      <c r="P8" s="34"/>
      <c r="Q8" s="36"/>
    </row>
    <row r="9" spans="1:17" ht="16.5">
      <c r="A9" s="139"/>
      <c r="B9" s="206" t="s">
        <v>93</v>
      </c>
      <c r="C9" s="34"/>
      <c r="D9" s="34"/>
      <c r="E9" s="204">
        <f>+E12</f>
        <v>1522.5563</v>
      </c>
      <c r="F9" s="34"/>
      <c r="G9" s="34"/>
      <c r="H9" s="204">
        <f>+H12</f>
        <v>770.2231</v>
      </c>
      <c r="I9" s="205"/>
      <c r="J9" s="205"/>
      <c r="K9" s="204">
        <f>+K12</f>
        <v>216.8521</v>
      </c>
      <c r="L9" s="34"/>
      <c r="M9" s="34"/>
      <c r="N9" s="204">
        <f>+N12</f>
        <v>181.82009999999997</v>
      </c>
      <c r="O9" s="34"/>
      <c r="P9" s="34"/>
      <c r="Q9" s="36"/>
    </row>
    <row r="10" spans="1:17" ht="14.25">
      <c r="A10" s="139"/>
      <c r="B10" s="140" t="s">
        <v>5</v>
      </c>
      <c r="C10" s="34"/>
      <c r="D10" s="34"/>
      <c r="E10" s="204"/>
      <c r="F10" s="34"/>
      <c r="G10" s="34"/>
      <c r="H10" s="204"/>
      <c r="I10" s="205"/>
      <c r="J10" s="205"/>
      <c r="K10" s="204"/>
      <c r="L10" s="34"/>
      <c r="M10" s="34"/>
      <c r="N10" s="204"/>
      <c r="O10" s="34"/>
      <c r="P10" s="34"/>
      <c r="Q10" s="36"/>
    </row>
    <row r="11" spans="1:17" ht="14.25">
      <c r="A11" s="139"/>
      <c r="B11" s="140" t="s">
        <v>6</v>
      </c>
      <c r="C11" s="34"/>
      <c r="D11" s="34"/>
      <c r="E11" s="204"/>
      <c r="F11" s="34"/>
      <c r="G11" s="34"/>
      <c r="H11" s="204"/>
      <c r="I11" s="205"/>
      <c r="J11" s="205"/>
      <c r="K11" s="204"/>
      <c r="L11" s="34"/>
      <c r="M11" s="34"/>
      <c r="N11" s="204"/>
      <c r="O11" s="34"/>
      <c r="P11" s="34"/>
      <c r="Q11" s="36"/>
    </row>
    <row r="12" spans="1:17" ht="15.75">
      <c r="A12" s="149"/>
      <c r="B12" s="207" t="s">
        <v>94</v>
      </c>
      <c r="C12" s="40"/>
      <c r="D12" s="40"/>
      <c r="E12" s="208">
        <f aca="true" t="shared" si="0" ref="E12:K12">SUM(E13:E27)</f>
        <v>1522.5563</v>
      </c>
      <c r="F12" s="40"/>
      <c r="G12" s="40"/>
      <c r="H12" s="208">
        <f t="shared" si="0"/>
        <v>770.2231</v>
      </c>
      <c r="I12" s="209"/>
      <c r="J12" s="209"/>
      <c r="K12" s="208">
        <f t="shared" si="0"/>
        <v>216.8521</v>
      </c>
      <c r="L12" s="40"/>
      <c r="M12" s="40"/>
      <c r="N12" s="208">
        <f>SUM(N13:N27)</f>
        <v>181.82009999999997</v>
      </c>
      <c r="O12" s="40"/>
      <c r="P12" s="40"/>
      <c r="Q12" s="42"/>
    </row>
    <row r="13" spans="1:17" ht="14.25">
      <c r="A13" s="210">
        <v>1</v>
      </c>
      <c r="B13" s="211" t="s">
        <v>8</v>
      </c>
      <c r="C13" s="34"/>
      <c r="D13" s="34"/>
      <c r="E13" s="204">
        <f>+H13+K13+N13+Q13</f>
        <v>14.064</v>
      </c>
      <c r="F13" s="46"/>
      <c r="G13" s="46"/>
      <c r="H13" s="219">
        <v>7.76</v>
      </c>
      <c r="I13" s="220"/>
      <c r="J13" s="220"/>
      <c r="K13" s="219">
        <v>0.367</v>
      </c>
      <c r="L13" s="46"/>
      <c r="M13" s="46"/>
      <c r="N13" s="219">
        <v>5.937</v>
      </c>
      <c r="O13" s="46"/>
      <c r="P13" s="46"/>
      <c r="Q13" s="47"/>
    </row>
    <row r="14" spans="1:17" ht="14.25">
      <c r="A14" s="210">
        <f>+A13+1</f>
        <v>2</v>
      </c>
      <c r="B14" s="211" t="s">
        <v>9</v>
      </c>
      <c r="C14" s="34"/>
      <c r="D14" s="34"/>
      <c r="E14" s="204">
        <f aca="true" t="shared" si="1" ref="E14:E26">+H14+K14+N14+Q14</f>
        <v>28.46</v>
      </c>
      <c r="F14" s="46"/>
      <c r="G14" s="46"/>
      <c r="H14" s="219">
        <v>13.779</v>
      </c>
      <c r="I14" s="220"/>
      <c r="J14" s="220"/>
      <c r="K14" s="219">
        <v>6.061</v>
      </c>
      <c r="L14" s="46"/>
      <c r="M14" s="46"/>
      <c r="N14" s="219">
        <v>8.62</v>
      </c>
      <c r="O14" s="46"/>
      <c r="P14" s="46"/>
      <c r="Q14" s="47"/>
    </row>
    <row r="15" spans="1:17" ht="14.25">
      <c r="A15" s="210">
        <f aca="true" t="shared" si="2" ref="A15:A27">+A14+1</f>
        <v>3</v>
      </c>
      <c r="B15" s="211" t="s">
        <v>10</v>
      </c>
      <c r="C15" s="34"/>
      <c r="D15" s="34"/>
      <c r="E15" s="204">
        <f t="shared" si="1"/>
        <v>359.7477</v>
      </c>
      <c r="F15" s="46"/>
      <c r="G15" s="46"/>
      <c r="H15" s="219">
        <v>297.524</v>
      </c>
      <c r="I15" s="220"/>
      <c r="J15" s="220"/>
      <c r="K15" s="219">
        <v>58.103</v>
      </c>
      <c r="L15" s="46"/>
      <c r="M15" s="46"/>
      <c r="N15" s="219">
        <v>4.1207</v>
      </c>
      <c r="O15" s="46"/>
      <c r="P15" s="46"/>
      <c r="Q15" s="47"/>
    </row>
    <row r="16" spans="1:17" ht="14.25">
      <c r="A16" s="210">
        <f t="shared" si="2"/>
        <v>4</v>
      </c>
      <c r="B16" s="211" t="s">
        <v>11</v>
      </c>
      <c r="C16" s="34"/>
      <c r="D16" s="34"/>
      <c r="E16" s="204">
        <f t="shared" si="1"/>
        <v>123.25900000000001</v>
      </c>
      <c r="F16" s="46"/>
      <c r="G16" s="46"/>
      <c r="H16" s="219">
        <v>91.278</v>
      </c>
      <c r="I16" s="220"/>
      <c r="J16" s="220"/>
      <c r="K16" s="219">
        <v>10.182</v>
      </c>
      <c r="L16" s="46"/>
      <c r="M16" s="46"/>
      <c r="N16" s="219">
        <v>21.799</v>
      </c>
      <c r="O16" s="46"/>
      <c r="P16" s="46"/>
      <c r="Q16" s="47"/>
    </row>
    <row r="17" spans="1:17" ht="14.25">
      <c r="A17" s="210">
        <f t="shared" si="2"/>
        <v>5</v>
      </c>
      <c r="B17" s="211" t="s">
        <v>12</v>
      </c>
      <c r="C17" s="34"/>
      <c r="D17" s="34"/>
      <c r="E17" s="204">
        <f t="shared" si="1"/>
        <v>58.4214</v>
      </c>
      <c r="F17" s="46"/>
      <c r="G17" s="46"/>
      <c r="H17" s="219">
        <v>53.51</v>
      </c>
      <c r="I17" s="220"/>
      <c r="J17" s="220"/>
      <c r="K17" s="219">
        <v>4.9113999999999995</v>
      </c>
      <c r="L17" s="46"/>
      <c r="M17" s="46"/>
      <c r="N17" s="219">
        <v>0</v>
      </c>
      <c r="O17" s="46"/>
      <c r="P17" s="46"/>
      <c r="Q17" s="47"/>
    </row>
    <row r="18" spans="1:17" ht="14.25">
      <c r="A18" s="210">
        <f t="shared" si="2"/>
        <v>6</v>
      </c>
      <c r="B18" s="211" t="s">
        <v>13</v>
      </c>
      <c r="C18" s="34"/>
      <c r="D18" s="34"/>
      <c r="E18" s="204">
        <f t="shared" si="1"/>
        <v>4.416</v>
      </c>
      <c r="F18" s="46"/>
      <c r="G18" s="46"/>
      <c r="H18" s="219">
        <v>1.8715</v>
      </c>
      <c r="I18" s="220"/>
      <c r="J18" s="220"/>
      <c r="K18" s="219">
        <v>2.5445</v>
      </c>
      <c r="L18" s="46"/>
      <c r="M18" s="46"/>
      <c r="N18" s="219">
        <v>0</v>
      </c>
      <c r="O18" s="46"/>
      <c r="P18" s="46"/>
      <c r="Q18" s="47"/>
    </row>
    <row r="19" spans="1:17" ht="14.25">
      <c r="A19" s="210">
        <f t="shared" si="2"/>
        <v>7</v>
      </c>
      <c r="B19" s="211" t="s">
        <v>14</v>
      </c>
      <c r="C19" s="34"/>
      <c r="D19" s="34"/>
      <c r="E19" s="204">
        <f t="shared" si="1"/>
        <v>130.6</v>
      </c>
      <c r="F19" s="46"/>
      <c r="G19" s="46"/>
      <c r="H19" s="219">
        <v>90</v>
      </c>
      <c r="I19" s="220"/>
      <c r="J19" s="220"/>
      <c r="K19" s="219">
        <v>39.6</v>
      </c>
      <c r="L19" s="46"/>
      <c r="M19" s="46"/>
      <c r="N19" s="219">
        <v>1</v>
      </c>
      <c r="O19" s="46"/>
      <c r="P19" s="46"/>
      <c r="Q19" s="47"/>
    </row>
    <row r="20" spans="1:17" ht="14.25">
      <c r="A20" s="210">
        <f t="shared" si="2"/>
        <v>8</v>
      </c>
      <c r="B20" s="211" t="s">
        <v>15</v>
      </c>
      <c r="C20" s="34"/>
      <c r="D20" s="34"/>
      <c r="E20" s="204">
        <f t="shared" si="1"/>
        <v>0.6446000000000001</v>
      </c>
      <c r="F20" s="46"/>
      <c r="G20" s="46"/>
      <c r="H20" s="219">
        <v>0.6446000000000001</v>
      </c>
      <c r="I20" s="220"/>
      <c r="J20" s="220"/>
      <c r="K20" s="219">
        <v>0</v>
      </c>
      <c r="L20" s="46"/>
      <c r="M20" s="46"/>
      <c r="N20" s="219">
        <v>0</v>
      </c>
      <c r="O20" s="46"/>
      <c r="P20" s="46"/>
      <c r="Q20" s="47"/>
    </row>
    <row r="21" spans="1:17" ht="14.25">
      <c r="A21" s="210">
        <f t="shared" si="2"/>
        <v>9</v>
      </c>
      <c r="B21" s="211" t="s">
        <v>16</v>
      </c>
      <c r="C21" s="34"/>
      <c r="D21" s="34"/>
      <c r="E21" s="204">
        <f t="shared" si="1"/>
        <v>90.84700000000001</v>
      </c>
      <c r="F21" s="46"/>
      <c r="G21" s="46"/>
      <c r="H21" s="219">
        <v>61.34</v>
      </c>
      <c r="I21" s="220"/>
      <c r="J21" s="220"/>
      <c r="K21" s="219">
        <v>24.697</v>
      </c>
      <c r="L21" s="46"/>
      <c r="M21" s="46"/>
      <c r="N21" s="219">
        <v>4.81</v>
      </c>
      <c r="O21" s="46"/>
      <c r="P21" s="46"/>
      <c r="Q21" s="47"/>
    </row>
    <row r="22" spans="1:17" ht="14.25">
      <c r="A22" s="210">
        <f t="shared" si="2"/>
        <v>10</v>
      </c>
      <c r="B22" s="211" t="s">
        <v>17</v>
      </c>
      <c r="C22" s="34"/>
      <c r="D22" s="34"/>
      <c r="E22" s="204">
        <f t="shared" si="1"/>
        <v>153.26799999999997</v>
      </c>
      <c r="F22" s="46"/>
      <c r="G22" s="46"/>
      <c r="H22" s="219">
        <v>86.826</v>
      </c>
      <c r="I22" s="220"/>
      <c r="J22" s="220"/>
      <c r="K22" s="219">
        <v>65.908</v>
      </c>
      <c r="L22" s="46"/>
      <c r="M22" s="46"/>
      <c r="N22" s="219">
        <v>0.534</v>
      </c>
      <c r="O22" s="46"/>
      <c r="P22" s="46"/>
      <c r="Q22" s="47"/>
    </row>
    <row r="23" spans="1:17" ht="14.25">
      <c r="A23" s="210">
        <f t="shared" si="2"/>
        <v>11</v>
      </c>
      <c r="B23" s="211" t="s">
        <v>18</v>
      </c>
      <c r="C23" s="34"/>
      <c r="D23" s="34"/>
      <c r="E23" s="204">
        <f t="shared" si="1"/>
        <v>15.15</v>
      </c>
      <c r="F23" s="46"/>
      <c r="G23" s="46"/>
      <c r="H23" s="219">
        <v>13.4</v>
      </c>
      <c r="I23" s="220"/>
      <c r="J23" s="220"/>
      <c r="K23" s="219">
        <v>1.75</v>
      </c>
      <c r="L23" s="46"/>
      <c r="M23" s="46"/>
      <c r="N23" s="219">
        <v>0</v>
      </c>
      <c r="O23" s="46"/>
      <c r="P23" s="46"/>
      <c r="Q23" s="47"/>
    </row>
    <row r="24" spans="1:17" ht="14.25">
      <c r="A24" s="210">
        <f t="shared" si="2"/>
        <v>12</v>
      </c>
      <c r="B24" s="211" t="s">
        <v>19</v>
      </c>
      <c r="C24" s="34"/>
      <c r="D24" s="34"/>
      <c r="E24" s="204">
        <f t="shared" si="1"/>
        <v>9.66</v>
      </c>
      <c r="F24" s="46"/>
      <c r="G24" s="46"/>
      <c r="H24" s="219">
        <v>7.29</v>
      </c>
      <c r="I24" s="220"/>
      <c r="J24" s="220"/>
      <c r="K24" s="219">
        <v>2.37</v>
      </c>
      <c r="L24" s="46"/>
      <c r="M24" s="46"/>
      <c r="N24" s="219">
        <v>0</v>
      </c>
      <c r="O24" s="46"/>
      <c r="P24" s="46"/>
      <c r="Q24" s="47"/>
    </row>
    <row r="25" spans="1:17" ht="16.5">
      <c r="A25" s="210">
        <f t="shared" si="2"/>
        <v>13</v>
      </c>
      <c r="B25" s="43" t="s">
        <v>80</v>
      </c>
      <c r="C25" s="34"/>
      <c r="D25" s="34"/>
      <c r="E25" s="204">
        <v>124.605</v>
      </c>
      <c r="F25" s="46"/>
      <c r="G25" s="46"/>
      <c r="H25" s="219">
        <v>0</v>
      </c>
      <c r="I25" s="220"/>
      <c r="J25" s="220"/>
      <c r="K25" s="219">
        <v>0</v>
      </c>
      <c r="L25" s="46"/>
      <c r="M25" s="46"/>
      <c r="N25" s="219">
        <v>0</v>
      </c>
      <c r="O25" s="46"/>
      <c r="P25" s="46"/>
      <c r="Q25" s="47"/>
    </row>
    <row r="26" spans="1:17" ht="14.25">
      <c r="A26" s="210">
        <f t="shared" si="2"/>
        <v>14</v>
      </c>
      <c r="B26" s="33" t="s">
        <v>20</v>
      </c>
      <c r="C26" s="34"/>
      <c r="D26" s="34"/>
      <c r="E26" s="204">
        <f t="shared" si="1"/>
        <v>180.3576</v>
      </c>
      <c r="F26" s="46"/>
      <c r="G26" s="46"/>
      <c r="H26" s="219">
        <v>45</v>
      </c>
      <c r="I26" s="220"/>
      <c r="J26" s="220"/>
      <c r="K26" s="219">
        <v>0.35819999999999996</v>
      </c>
      <c r="L26" s="46"/>
      <c r="M26" s="46"/>
      <c r="N26" s="219">
        <v>134.99939999999998</v>
      </c>
      <c r="O26" s="46"/>
      <c r="P26" s="46"/>
      <c r="Q26" s="47"/>
    </row>
    <row r="27" spans="1:17" ht="16.5">
      <c r="A27" s="210">
        <f t="shared" si="2"/>
        <v>15</v>
      </c>
      <c r="B27" s="43" t="s">
        <v>81</v>
      </c>
      <c r="C27" s="34"/>
      <c r="D27" s="34"/>
      <c r="E27" s="204">
        <v>229.056</v>
      </c>
      <c r="F27" s="46"/>
      <c r="G27" s="46"/>
      <c r="H27" s="219">
        <v>0</v>
      </c>
      <c r="I27" s="220"/>
      <c r="J27" s="220"/>
      <c r="K27" s="219">
        <v>0</v>
      </c>
      <c r="L27" s="46"/>
      <c r="M27" s="46"/>
      <c r="N27" s="219">
        <v>0</v>
      </c>
      <c r="O27" s="46"/>
      <c r="P27" s="46"/>
      <c r="Q27" s="47"/>
    </row>
    <row r="28" spans="1:17" ht="14.25">
      <c r="A28" s="149"/>
      <c r="B28" s="150" t="s">
        <v>21</v>
      </c>
      <c r="C28" s="40"/>
      <c r="D28" s="40"/>
      <c r="E28" s="212"/>
      <c r="F28" s="40"/>
      <c r="G28" s="40"/>
      <c r="H28" s="212"/>
      <c r="I28" s="209"/>
      <c r="J28" s="209"/>
      <c r="K28" s="212"/>
      <c r="L28" s="40"/>
      <c r="M28" s="40"/>
      <c r="N28" s="212"/>
      <c r="O28" s="40"/>
      <c r="P28" s="40"/>
      <c r="Q28" s="44"/>
    </row>
    <row r="29" spans="1:17" ht="14.25">
      <c r="A29" s="210">
        <f>+A27+1</f>
        <v>16</v>
      </c>
      <c r="B29" s="211" t="s">
        <v>22</v>
      </c>
      <c r="C29" s="34"/>
      <c r="D29" s="34"/>
      <c r="E29" s="213"/>
      <c r="F29" s="34"/>
      <c r="G29" s="34"/>
      <c r="H29" s="213"/>
      <c r="I29" s="205"/>
      <c r="J29" s="205"/>
      <c r="K29" s="213"/>
      <c r="L29" s="34"/>
      <c r="M29" s="34"/>
      <c r="N29" s="213"/>
      <c r="O29" s="34"/>
      <c r="P29" s="34"/>
      <c r="Q29" s="45"/>
    </row>
    <row r="30" spans="1:17" ht="14.25">
      <c r="A30" s="210">
        <f>+A29+1</f>
        <v>17</v>
      </c>
      <c r="B30" s="211" t="s">
        <v>23</v>
      </c>
      <c r="C30" s="34"/>
      <c r="D30" s="34"/>
      <c r="E30" s="213"/>
      <c r="F30" s="34"/>
      <c r="G30" s="34"/>
      <c r="H30" s="213"/>
      <c r="I30" s="205"/>
      <c r="J30" s="205"/>
      <c r="K30" s="213"/>
      <c r="L30" s="34"/>
      <c r="M30" s="34"/>
      <c r="N30" s="213"/>
      <c r="O30" s="34"/>
      <c r="P30" s="34"/>
      <c r="Q30" s="45"/>
    </row>
    <row r="31" spans="1:17" ht="14.25">
      <c r="A31" s="210">
        <f>+A30+1</f>
        <v>18</v>
      </c>
      <c r="B31" s="211" t="s">
        <v>24</v>
      </c>
      <c r="C31" s="34"/>
      <c r="D31" s="34"/>
      <c r="E31" s="213"/>
      <c r="F31" s="34"/>
      <c r="G31" s="34"/>
      <c r="H31" s="213"/>
      <c r="I31" s="205"/>
      <c r="J31" s="205"/>
      <c r="K31" s="213"/>
      <c r="L31" s="34"/>
      <c r="M31" s="34"/>
      <c r="N31" s="213"/>
      <c r="O31" s="34"/>
      <c r="P31" s="34"/>
      <c r="Q31" s="45"/>
    </row>
    <row r="32" spans="1:17" ht="14.25">
      <c r="A32" s="210">
        <f>+A31+1</f>
        <v>19</v>
      </c>
      <c r="B32" s="211" t="s">
        <v>25</v>
      </c>
      <c r="C32" s="34"/>
      <c r="D32" s="34"/>
      <c r="E32" s="213"/>
      <c r="F32" s="34"/>
      <c r="G32" s="34"/>
      <c r="H32" s="213"/>
      <c r="I32" s="205"/>
      <c r="J32" s="205"/>
      <c r="K32" s="213"/>
      <c r="L32" s="34"/>
      <c r="M32" s="34"/>
      <c r="N32" s="213"/>
      <c r="O32" s="34"/>
      <c r="P32" s="34"/>
      <c r="Q32" s="45"/>
    </row>
    <row r="33" spans="1:17" ht="14.25">
      <c r="A33" s="210">
        <f>+A32+1</f>
        <v>20</v>
      </c>
      <c r="B33" s="211" t="s">
        <v>26</v>
      </c>
      <c r="C33" s="34"/>
      <c r="D33" s="34"/>
      <c r="E33" s="213"/>
      <c r="F33" s="34"/>
      <c r="G33" s="34"/>
      <c r="H33" s="213"/>
      <c r="I33" s="205"/>
      <c r="J33" s="205"/>
      <c r="K33" s="213"/>
      <c r="L33" s="34"/>
      <c r="M33" s="34"/>
      <c r="N33" s="213"/>
      <c r="O33" s="34"/>
      <c r="P33" s="34"/>
      <c r="Q33" s="45"/>
    </row>
    <row r="34" spans="1:17" ht="14.25">
      <c r="A34" s="149"/>
      <c r="B34" s="150" t="s">
        <v>27</v>
      </c>
      <c r="C34" s="40"/>
      <c r="D34" s="40"/>
      <c r="E34" s="212"/>
      <c r="F34" s="40"/>
      <c r="G34" s="40"/>
      <c r="H34" s="212"/>
      <c r="I34" s="209"/>
      <c r="J34" s="209"/>
      <c r="K34" s="212"/>
      <c r="L34" s="40"/>
      <c r="M34" s="40"/>
      <c r="N34" s="212"/>
      <c r="O34" s="40"/>
      <c r="P34" s="40"/>
      <c r="Q34" s="44"/>
    </row>
    <row r="35" spans="1:17" ht="14.25">
      <c r="A35" s="210">
        <f>+A33+1</f>
        <v>21</v>
      </c>
      <c r="B35" s="211" t="s">
        <v>28</v>
      </c>
      <c r="C35" s="34"/>
      <c r="D35" s="34"/>
      <c r="E35" s="213"/>
      <c r="F35" s="34"/>
      <c r="G35" s="34"/>
      <c r="H35" s="213"/>
      <c r="I35" s="205"/>
      <c r="J35" s="205"/>
      <c r="K35" s="213"/>
      <c r="L35" s="34"/>
      <c r="M35" s="34"/>
      <c r="N35" s="213"/>
      <c r="O35" s="34"/>
      <c r="P35" s="34"/>
      <c r="Q35" s="45"/>
    </row>
    <row r="36" spans="1:17" ht="14.25">
      <c r="A36" s="210">
        <f aca="true" t="shared" si="3" ref="A36:A51">+A35+1</f>
        <v>22</v>
      </c>
      <c r="B36" s="211" t="s">
        <v>29</v>
      </c>
      <c r="C36" s="34"/>
      <c r="D36" s="34"/>
      <c r="E36" s="213"/>
      <c r="F36" s="34"/>
      <c r="G36" s="34"/>
      <c r="H36" s="213"/>
      <c r="I36" s="205"/>
      <c r="J36" s="205"/>
      <c r="K36" s="213"/>
      <c r="L36" s="34"/>
      <c r="M36" s="34"/>
      <c r="N36" s="213"/>
      <c r="O36" s="34"/>
      <c r="P36" s="34"/>
      <c r="Q36" s="45"/>
    </row>
    <row r="37" spans="1:17" ht="14.25">
      <c r="A37" s="210">
        <f t="shared" si="3"/>
        <v>23</v>
      </c>
      <c r="B37" s="211" t="s">
        <v>30</v>
      </c>
      <c r="C37" s="34"/>
      <c r="D37" s="34"/>
      <c r="E37" s="213"/>
      <c r="F37" s="34"/>
      <c r="G37" s="34"/>
      <c r="H37" s="213"/>
      <c r="I37" s="205"/>
      <c r="J37" s="205"/>
      <c r="K37" s="213"/>
      <c r="L37" s="34"/>
      <c r="M37" s="34"/>
      <c r="N37" s="213"/>
      <c r="O37" s="34"/>
      <c r="P37" s="34"/>
      <c r="Q37" s="45"/>
    </row>
    <row r="38" spans="1:17" ht="14.25">
      <c r="A38" s="210">
        <f t="shared" si="3"/>
        <v>24</v>
      </c>
      <c r="B38" s="211" t="s">
        <v>31</v>
      </c>
      <c r="C38" s="34"/>
      <c r="D38" s="34"/>
      <c r="E38" s="213"/>
      <c r="F38" s="34"/>
      <c r="G38" s="34"/>
      <c r="H38" s="213"/>
      <c r="I38" s="205"/>
      <c r="J38" s="205"/>
      <c r="K38" s="213"/>
      <c r="L38" s="34"/>
      <c r="M38" s="34"/>
      <c r="N38" s="213"/>
      <c r="O38" s="34"/>
      <c r="P38" s="34"/>
      <c r="Q38" s="45"/>
    </row>
    <row r="39" spans="1:17" ht="14.25">
      <c r="A39" s="210">
        <f t="shared" si="3"/>
        <v>25</v>
      </c>
      <c r="B39" s="211" t="s">
        <v>32</v>
      </c>
      <c r="C39" s="34"/>
      <c r="D39" s="34"/>
      <c r="E39" s="213"/>
      <c r="F39" s="34"/>
      <c r="G39" s="34"/>
      <c r="H39" s="213"/>
      <c r="I39" s="205"/>
      <c r="J39" s="205"/>
      <c r="K39" s="213"/>
      <c r="L39" s="34"/>
      <c r="M39" s="34"/>
      <c r="N39" s="213"/>
      <c r="O39" s="34"/>
      <c r="P39" s="34"/>
      <c r="Q39" s="45"/>
    </row>
    <row r="40" spans="1:17" ht="14.25">
      <c r="A40" s="210">
        <f t="shared" si="3"/>
        <v>26</v>
      </c>
      <c r="B40" s="211" t="s">
        <v>33</v>
      </c>
      <c r="C40" s="34"/>
      <c r="D40" s="34"/>
      <c r="E40" s="213"/>
      <c r="F40" s="34"/>
      <c r="G40" s="34"/>
      <c r="H40" s="213"/>
      <c r="I40" s="205"/>
      <c r="J40" s="205"/>
      <c r="K40" s="213"/>
      <c r="L40" s="34"/>
      <c r="M40" s="34"/>
      <c r="N40" s="213"/>
      <c r="O40" s="34"/>
      <c r="P40" s="34"/>
      <c r="Q40" s="45"/>
    </row>
    <row r="41" spans="1:17" ht="14.25">
      <c r="A41" s="210">
        <f t="shared" si="3"/>
        <v>27</v>
      </c>
      <c r="B41" s="211" t="s">
        <v>34</v>
      </c>
      <c r="C41" s="34"/>
      <c r="D41" s="34"/>
      <c r="E41" s="213"/>
      <c r="F41" s="34"/>
      <c r="G41" s="34"/>
      <c r="H41" s="213"/>
      <c r="I41" s="205"/>
      <c r="J41" s="205"/>
      <c r="K41" s="213"/>
      <c r="L41" s="34"/>
      <c r="M41" s="34"/>
      <c r="N41" s="213"/>
      <c r="O41" s="34"/>
      <c r="P41" s="34"/>
      <c r="Q41" s="45"/>
    </row>
    <row r="42" spans="1:17" ht="14.25">
      <c r="A42" s="210">
        <f t="shared" si="3"/>
        <v>28</v>
      </c>
      <c r="B42" s="211" t="s">
        <v>35</v>
      </c>
      <c r="C42" s="34"/>
      <c r="D42" s="34"/>
      <c r="E42" s="213"/>
      <c r="F42" s="34"/>
      <c r="G42" s="34"/>
      <c r="H42" s="213"/>
      <c r="I42" s="205"/>
      <c r="J42" s="205"/>
      <c r="K42" s="213"/>
      <c r="L42" s="34"/>
      <c r="M42" s="34"/>
      <c r="N42" s="213"/>
      <c r="O42" s="34"/>
      <c r="P42" s="34"/>
      <c r="Q42" s="45"/>
    </row>
    <row r="43" spans="1:17" ht="14.25">
      <c r="A43" s="210">
        <f t="shared" si="3"/>
        <v>29</v>
      </c>
      <c r="B43" s="211" t="s">
        <v>36</v>
      </c>
      <c r="C43" s="34"/>
      <c r="D43" s="34"/>
      <c r="E43" s="213"/>
      <c r="F43" s="34"/>
      <c r="G43" s="34"/>
      <c r="H43" s="213"/>
      <c r="I43" s="205"/>
      <c r="J43" s="205"/>
      <c r="K43" s="213"/>
      <c r="L43" s="34"/>
      <c r="M43" s="34"/>
      <c r="N43" s="213"/>
      <c r="O43" s="34"/>
      <c r="P43" s="34"/>
      <c r="Q43" s="45"/>
    </row>
    <row r="44" spans="1:17" ht="14.25">
      <c r="A44" s="210">
        <f t="shared" si="3"/>
        <v>30</v>
      </c>
      <c r="B44" s="211" t="s">
        <v>37</v>
      </c>
      <c r="C44" s="34"/>
      <c r="D44" s="34"/>
      <c r="E44" s="213"/>
      <c r="F44" s="34"/>
      <c r="G44" s="34"/>
      <c r="H44" s="213"/>
      <c r="I44" s="205"/>
      <c r="J44" s="205"/>
      <c r="K44" s="213"/>
      <c r="L44" s="34"/>
      <c r="M44" s="34"/>
      <c r="N44" s="213"/>
      <c r="O44" s="34"/>
      <c r="P44" s="34"/>
      <c r="Q44" s="45"/>
    </row>
    <row r="45" spans="1:17" ht="14.25">
      <c r="A45" s="210">
        <f t="shared" si="3"/>
        <v>31</v>
      </c>
      <c r="B45" s="211" t="s">
        <v>38</v>
      </c>
      <c r="C45" s="34"/>
      <c r="D45" s="34"/>
      <c r="E45" s="213"/>
      <c r="F45" s="34"/>
      <c r="G45" s="34"/>
      <c r="H45" s="213"/>
      <c r="I45" s="205"/>
      <c r="J45" s="205"/>
      <c r="K45" s="213"/>
      <c r="L45" s="34"/>
      <c r="M45" s="34"/>
      <c r="N45" s="213"/>
      <c r="O45" s="34"/>
      <c r="P45" s="34"/>
      <c r="Q45" s="45"/>
    </row>
    <row r="46" spans="1:17" ht="14.25">
      <c r="A46" s="210">
        <f t="shared" si="3"/>
        <v>32</v>
      </c>
      <c r="B46" s="211" t="s">
        <v>39</v>
      </c>
      <c r="C46" s="34"/>
      <c r="D46" s="34"/>
      <c r="E46" s="213"/>
      <c r="F46" s="34"/>
      <c r="G46" s="34"/>
      <c r="H46" s="213"/>
      <c r="I46" s="205"/>
      <c r="J46" s="205"/>
      <c r="K46" s="213"/>
      <c r="L46" s="34"/>
      <c r="M46" s="34"/>
      <c r="N46" s="213"/>
      <c r="O46" s="34"/>
      <c r="P46" s="34"/>
      <c r="Q46" s="45"/>
    </row>
    <row r="47" spans="1:17" ht="14.25">
      <c r="A47" s="210">
        <f t="shared" si="3"/>
        <v>33</v>
      </c>
      <c r="B47" s="211" t="s">
        <v>40</v>
      </c>
      <c r="C47" s="34"/>
      <c r="D47" s="34"/>
      <c r="E47" s="213"/>
      <c r="F47" s="34"/>
      <c r="G47" s="34"/>
      <c r="H47" s="213"/>
      <c r="I47" s="205"/>
      <c r="J47" s="205"/>
      <c r="K47" s="213"/>
      <c r="L47" s="34"/>
      <c r="M47" s="34"/>
      <c r="N47" s="213"/>
      <c r="O47" s="34"/>
      <c r="P47" s="34"/>
      <c r="Q47" s="45"/>
    </row>
    <row r="48" spans="1:17" ht="14.25">
      <c r="A48" s="210">
        <f t="shared" si="3"/>
        <v>34</v>
      </c>
      <c r="B48" s="211" t="s">
        <v>41</v>
      </c>
      <c r="C48" s="34"/>
      <c r="D48" s="34"/>
      <c r="E48" s="213"/>
      <c r="F48" s="34"/>
      <c r="G48" s="34"/>
      <c r="H48" s="213"/>
      <c r="I48" s="205"/>
      <c r="J48" s="205"/>
      <c r="K48" s="213"/>
      <c r="L48" s="34"/>
      <c r="M48" s="34"/>
      <c r="N48" s="213"/>
      <c r="O48" s="34"/>
      <c r="P48" s="34"/>
      <c r="Q48" s="45"/>
    </row>
    <row r="49" spans="1:17" ht="14.25">
      <c r="A49" s="210">
        <f t="shared" si="3"/>
        <v>35</v>
      </c>
      <c r="B49" s="211" t="s">
        <v>42</v>
      </c>
      <c r="C49" s="34"/>
      <c r="D49" s="34"/>
      <c r="E49" s="213"/>
      <c r="F49" s="34"/>
      <c r="G49" s="34"/>
      <c r="H49" s="213"/>
      <c r="I49" s="205"/>
      <c r="J49" s="205"/>
      <c r="K49" s="213"/>
      <c r="L49" s="34"/>
      <c r="M49" s="34"/>
      <c r="N49" s="213"/>
      <c r="O49" s="34"/>
      <c r="P49" s="34"/>
      <c r="Q49" s="45"/>
    </row>
    <row r="50" spans="1:17" ht="14.25">
      <c r="A50" s="210">
        <f t="shared" si="3"/>
        <v>36</v>
      </c>
      <c r="B50" s="211" t="s">
        <v>43</v>
      </c>
      <c r="C50" s="34"/>
      <c r="D50" s="34"/>
      <c r="E50" s="213"/>
      <c r="F50" s="34"/>
      <c r="G50" s="34"/>
      <c r="H50" s="213"/>
      <c r="I50" s="205"/>
      <c r="J50" s="205"/>
      <c r="K50" s="213"/>
      <c r="L50" s="34"/>
      <c r="M50" s="34"/>
      <c r="N50" s="213"/>
      <c r="O50" s="34"/>
      <c r="P50" s="34"/>
      <c r="Q50" s="45"/>
    </row>
    <row r="51" spans="1:17" ht="14.25">
      <c r="A51" s="210">
        <f t="shared" si="3"/>
        <v>37</v>
      </c>
      <c r="B51" s="211" t="s">
        <v>44</v>
      </c>
      <c r="C51" s="34"/>
      <c r="D51" s="34"/>
      <c r="E51" s="213"/>
      <c r="F51" s="34"/>
      <c r="G51" s="34"/>
      <c r="H51" s="213"/>
      <c r="I51" s="205"/>
      <c r="J51" s="205"/>
      <c r="K51" s="213"/>
      <c r="L51" s="34"/>
      <c r="M51" s="34"/>
      <c r="N51" s="213"/>
      <c r="O51" s="34"/>
      <c r="P51" s="34"/>
      <c r="Q51" s="45"/>
    </row>
    <row r="52" spans="1:17" ht="14.25">
      <c r="A52" s="210">
        <f>+A51+1</f>
        <v>38</v>
      </c>
      <c r="B52" s="211" t="s">
        <v>45</v>
      </c>
      <c r="C52" s="34"/>
      <c r="D52" s="34"/>
      <c r="E52" s="213"/>
      <c r="F52" s="34"/>
      <c r="G52" s="34"/>
      <c r="H52" s="213"/>
      <c r="I52" s="205"/>
      <c r="J52" s="205"/>
      <c r="K52" s="213"/>
      <c r="L52" s="34"/>
      <c r="M52" s="34"/>
      <c r="N52" s="213"/>
      <c r="O52" s="34"/>
      <c r="P52" s="34"/>
      <c r="Q52" s="45"/>
    </row>
    <row r="53" spans="1:17" ht="14.25">
      <c r="A53" s="210">
        <f>+A52+1</f>
        <v>39</v>
      </c>
      <c r="B53" s="211" t="s">
        <v>46</v>
      </c>
      <c r="C53" s="34"/>
      <c r="D53" s="34"/>
      <c r="E53" s="213"/>
      <c r="F53" s="34"/>
      <c r="G53" s="34"/>
      <c r="H53" s="213"/>
      <c r="I53" s="205"/>
      <c r="J53" s="205"/>
      <c r="K53" s="213"/>
      <c r="L53" s="34"/>
      <c r="M53" s="34"/>
      <c r="N53" s="213"/>
      <c r="O53" s="34"/>
      <c r="P53" s="34"/>
      <c r="Q53" s="45"/>
    </row>
    <row r="54" spans="1:17" ht="14.25">
      <c r="A54" s="210">
        <f>+A53+1</f>
        <v>40</v>
      </c>
      <c r="B54" s="211" t="s">
        <v>47</v>
      </c>
      <c r="C54" s="34"/>
      <c r="D54" s="34"/>
      <c r="E54" s="213"/>
      <c r="F54" s="34"/>
      <c r="G54" s="34"/>
      <c r="H54" s="213"/>
      <c r="I54" s="205"/>
      <c r="J54" s="205"/>
      <c r="K54" s="213"/>
      <c r="L54" s="34"/>
      <c r="M54" s="34"/>
      <c r="N54" s="213"/>
      <c r="O54" s="34"/>
      <c r="P54" s="34"/>
      <c r="Q54" s="45"/>
    </row>
    <row r="55" spans="1:17" ht="14.25">
      <c r="A55" s="210">
        <f>+A54+1</f>
        <v>41</v>
      </c>
      <c r="B55" s="211" t="s">
        <v>48</v>
      </c>
      <c r="C55" s="34"/>
      <c r="D55" s="34"/>
      <c r="E55" s="213"/>
      <c r="F55" s="34"/>
      <c r="G55" s="34"/>
      <c r="H55" s="213"/>
      <c r="I55" s="205"/>
      <c r="J55" s="205"/>
      <c r="K55" s="213"/>
      <c r="L55" s="34"/>
      <c r="M55" s="34"/>
      <c r="N55" s="213"/>
      <c r="O55" s="34"/>
      <c r="P55" s="34"/>
      <c r="Q55" s="45"/>
    </row>
    <row r="56" spans="1:17" ht="15" thickBot="1">
      <c r="A56" s="214">
        <f>+A55+1</f>
        <v>42</v>
      </c>
      <c r="B56" s="215" t="s">
        <v>49</v>
      </c>
      <c r="C56" s="95"/>
      <c r="D56" s="95"/>
      <c r="E56" s="216"/>
      <c r="F56" s="95"/>
      <c r="G56" s="95"/>
      <c r="H56" s="216"/>
      <c r="I56" s="217"/>
      <c r="J56" s="217"/>
      <c r="K56" s="216"/>
      <c r="L56" s="95"/>
      <c r="M56" s="95"/>
      <c r="N56" s="216"/>
      <c r="O56" s="95"/>
      <c r="P56" s="95"/>
      <c r="Q56" s="96"/>
    </row>
    <row r="58" ht="16.5">
      <c r="A58" s="54" t="s">
        <v>74</v>
      </c>
    </row>
    <row r="59" ht="14.25">
      <c r="B59" s="55" t="s">
        <v>50</v>
      </c>
    </row>
    <row r="60" ht="16.5">
      <c r="A60" s="54" t="s">
        <v>95</v>
      </c>
    </row>
    <row r="61" ht="16.5">
      <c r="A61" s="218" t="s">
        <v>96</v>
      </c>
    </row>
    <row r="62" ht="16.5">
      <c r="A62" s="54" t="s">
        <v>85</v>
      </c>
    </row>
    <row r="63" ht="14.25">
      <c r="B63" s="55" t="s">
        <v>51</v>
      </c>
    </row>
    <row r="64" ht="16.5">
      <c r="A64" s="54" t="s">
        <v>97</v>
      </c>
    </row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dcterms:created xsi:type="dcterms:W3CDTF">1999-01-27T13:43:45Z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