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7"/>
  </bookViews>
  <sheets>
    <sheet name="A.5.1" sheetId="1" r:id="rId1"/>
    <sheet name="A.5.2" sheetId="2" r:id="rId2"/>
    <sheet name="A.5.3" sheetId="3" r:id="rId3"/>
    <sheet name="A.5.4" sheetId="4" r:id="rId4"/>
    <sheet name="A.5.5" sheetId="5" r:id="rId5"/>
    <sheet name="A.5.6" sheetId="6" r:id="rId6"/>
    <sheet name="A.5.7" sheetId="7" r:id="rId7"/>
    <sheet name="A.5.8" sheetId="8" r:id="rId8"/>
  </sheets>
  <externalReferences>
    <externalReference r:id="rId11"/>
  </externalReferences>
  <definedNames>
    <definedName name="HV_gen">'[1]units.1000m3.PJ'!$G$11</definedName>
  </definedNames>
  <calcPr fullCalcOnLoad="1"/>
</workbook>
</file>

<file path=xl/sharedStrings.xml><?xml version="1.0" encoding="utf-8"?>
<sst xmlns="http://schemas.openxmlformats.org/spreadsheetml/2006/main" count="485" uniqueCount="96">
  <si>
    <t>OECD + Europe</t>
  </si>
  <si>
    <t>Total Europe</t>
  </si>
  <si>
    <t>Total OECD</t>
  </si>
  <si>
    <t>EU-12</t>
  </si>
  <si>
    <t>EU-15</t>
  </si>
  <si>
    <t>OECD-non-Europe</t>
  </si>
  <si>
    <t>Europe-non-EU</t>
  </si>
  <si>
    <t>EU</t>
  </si>
  <si>
    <t>Belgium</t>
  </si>
  <si>
    <t>Greece</t>
  </si>
  <si>
    <t>Ireland</t>
  </si>
  <si>
    <t>Italy</t>
  </si>
  <si>
    <t>Luxembourg</t>
  </si>
  <si>
    <t xml:space="preserve">Portugal </t>
  </si>
  <si>
    <t>Spain</t>
  </si>
  <si>
    <t>the Netherlands</t>
  </si>
  <si>
    <t>United Kingdom</t>
  </si>
  <si>
    <t>Austria</t>
  </si>
  <si>
    <t>Finland</t>
  </si>
  <si>
    <t>Sweden</t>
  </si>
  <si>
    <t>OECD - non Europe</t>
  </si>
  <si>
    <t>Australia</t>
  </si>
  <si>
    <t>Canada</t>
  </si>
  <si>
    <t>Japan</t>
  </si>
  <si>
    <t>new-Zealand</t>
  </si>
  <si>
    <t>United-states</t>
  </si>
  <si>
    <t>Europe-non EU</t>
  </si>
  <si>
    <t>Albania</t>
  </si>
  <si>
    <t>Bosnia &amp; Herzegovina</t>
  </si>
  <si>
    <t>Bulgaria</t>
  </si>
  <si>
    <t>Croatia</t>
  </si>
  <si>
    <t>Cyprus</t>
  </si>
  <si>
    <t>Czech republic</t>
  </si>
  <si>
    <t>Estonia</t>
  </si>
  <si>
    <t>FYR Macedonia</t>
  </si>
  <si>
    <t>Hungary</t>
  </si>
  <si>
    <t>Iceland</t>
  </si>
  <si>
    <t>Israel</t>
  </si>
  <si>
    <t>Latvia</t>
  </si>
  <si>
    <t>Lithuania</t>
  </si>
  <si>
    <t>Malta</t>
  </si>
  <si>
    <t>Norway</t>
  </si>
  <si>
    <t>Poland</t>
  </si>
  <si>
    <t>Romania</t>
  </si>
  <si>
    <t>Serbia &amp; Montenegro</t>
  </si>
  <si>
    <t>Slovakia</t>
  </si>
  <si>
    <t>Slovenia</t>
  </si>
  <si>
    <t>Switzerland</t>
  </si>
  <si>
    <t>Turkey</t>
  </si>
  <si>
    <t>New-Zealand</t>
  </si>
  <si>
    <t>Total wood energy</t>
  </si>
  <si>
    <t>Woodfuels</t>
  </si>
  <si>
    <t>Wood derived fuels</t>
  </si>
  <si>
    <t>Direct forest-woodfuels</t>
  </si>
  <si>
    <t>Indirect forest-woodfuels</t>
  </si>
  <si>
    <t>Black liquor</t>
  </si>
  <si>
    <t>Total direct forest-woodfuels</t>
  </si>
  <si>
    <t>Inventoried</t>
  </si>
  <si>
    <t>Non-inventoried</t>
  </si>
  <si>
    <t>Total indirect forest woodfuels</t>
  </si>
  <si>
    <t>Industrial residues</t>
  </si>
  <si>
    <t>Recovered products</t>
  </si>
  <si>
    <t>OECD +Europe</t>
  </si>
  <si>
    <t>Households</t>
  </si>
  <si>
    <t>Industries</t>
  </si>
  <si>
    <t>Transformation</t>
  </si>
  <si>
    <t>OECD+Europe</t>
  </si>
  <si>
    <t>Table A.5.8. Consumption of wood energy in various sectors from LBL database [PJ]</t>
  </si>
  <si>
    <r>
      <t>Table A.5.1. Total wood energy consumption from LBL database; [1000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]</t>
    </r>
    <r>
      <rPr>
        <b/>
        <vertAlign val="superscript"/>
        <sz val="11"/>
        <rFont val="Arial"/>
        <family val="2"/>
      </rPr>
      <t>c</t>
    </r>
  </si>
  <si>
    <r>
      <t>Denmark</t>
    </r>
    <r>
      <rPr>
        <vertAlign val="superscript"/>
        <sz val="11"/>
        <rFont val="Arial"/>
        <family val="2"/>
      </rPr>
      <t>a</t>
    </r>
  </si>
  <si>
    <r>
      <t>France</t>
    </r>
    <r>
      <rPr>
        <vertAlign val="superscript"/>
        <sz val="11"/>
        <rFont val="Arial"/>
        <family val="2"/>
      </rPr>
      <t>a</t>
    </r>
  </si>
  <si>
    <r>
      <t>Germany</t>
    </r>
    <r>
      <rPr>
        <vertAlign val="superscript"/>
        <sz val="11"/>
        <rFont val="Arial"/>
        <family val="2"/>
      </rPr>
      <t>a,b</t>
    </r>
  </si>
  <si>
    <r>
      <t>a</t>
    </r>
    <r>
      <rPr>
        <sz val="11"/>
        <rFont val="Arial"/>
        <family val="2"/>
      </rPr>
      <t>Database does not refer to wood but to biomass in general, so also other biomass sources have been included here.</t>
    </r>
  </si>
  <si>
    <r>
      <t>b</t>
    </r>
    <r>
      <rPr>
        <sz val="11"/>
        <rFont val="Arial"/>
        <family val="2"/>
      </rPr>
      <t>Figures for Germany refer to the former "West-Germany".</t>
    </r>
  </si>
  <si>
    <r>
      <t>c</t>
    </r>
    <r>
      <rPr>
        <sz val="11"/>
        <rFont val="Arial"/>
        <family val="2"/>
      </rPr>
      <t>Total wood refers to the sum of the database figures of the residential sector, the manufacturing sector and the commercial/service sector.</t>
    </r>
  </si>
  <si>
    <r>
      <t>Table A.5.2. Total wood energy consumption as a percentage of total removals from LBL database; [%]</t>
    </r>
    <r>
      <rPr>
        <b/>
        <vertAlign val="superscript"/>
        <sz val="11"/>
        <rFont val="Arial"/>
        <family val="2"/>
      </rPr>
      <t>d</t>
    </r>
  </si>
  <si>
    <r>
      <t>Belgium</t>
    </r>
    <r>
      <rPr>
        <vertAlign val="superscript"/>
        <sz val="11"/>
        <rFont val="Arial"/>
        <family val="2"/>
      </rPr>
      <t>a</t>
    </r>
  </si>
  <si>
    <r>
      <t>Danmark</t>
    </r>
    <r>
      <rPr>
        <vertAlign val="superscript"/>
        <sz val="11"/>
        <rFont val="Arial"/>
        <family val="2"/>
      </rPr>
      <t>c</t>
    </r>
  </si>
  <si>
    <r>
      <t>France</t>
    </r>
    <r>
      <rPr>
        <vertAlign val="superscript"/>
        <sz val="11"/>
        <rFont val="Arial"/>
        <family val="2"/>
      </rPr>
      <t>c</t>
    </r>
  </si>
  <si>
    <r>
      <t>Germany</t>
    </r>
    <r>
      <rPr>
        <vertAlign val="superscript"/>
        <sz val="11"/>
        <rFont val="Arial"/>
        <family val="2"/>
      </rPr>
      <t>b</t>
    </r>
  </si>
  <si>
    <r>
      <t>Luxembourg</t>
    </r>
    <r>
      <rPr>
        <vertAlign val="superscript"/>
        <sz val="11"/>
        <rFont val="Arial"/>
        <family val="2"/>
      </rPr>
      <t>a</t>
    </r>
  </si>
  <si>
    <r>
      <t>United-states</t>
    </r>
    <r>
      <rPr>
        <vertAlign val="superscript"/>
        <sz val="11"/>
        <rFont val="Arial"/>
        <family val="2"/>
      </rPr>
      <t>g</t>
    </r>
  </si>
  <si>
    <r>
      <t>Croatia</t>
    </r>
    <r>
      <rPr>
        <vertAlign val="superscript"/>
        <sz val="11"/>
        <rFont val="Arial"/>
        <family val="2"/>
      </rPr>
      <t>e</t>
    </r>
  </si>
  <si>
    <r>
      <t>a</t>
    </r>
    <r>
      <rPr>
        <sz val="11"/>
        <rFont val="Arial"/>
        <family val="2"/>
      </rPr>
      <t>Total removal data for "Belgium" and "Luxembourg" are presented under "Belgium"</t>
    </r>
  </si>
  <si>
    <r>
      <t>b</t>
    </r>
    <r>
      <rPr>
        <sz val="11"/>
        <rFont val="Arial"/>
        <family val="2"/>
      </rPr>
      <t>Original removal data from West and East Germany up to 1990 have been added, although wood energy figures for Germany refer to the former West-Germany.</t>
    </r>
  </si>
  <si>
    <r>
      <t>c</t>
    </r>
    <r>
      <rPr>
        <sz val="11"/>
        <rFont val="Arial"/>
        <family val="2"/>
      </rPr>
      <t>Wood energy database does not refer to wood but to biomass in general, so also other biomass sources have been included here.</t>
    </r>
  </si>
  <si>
    <r>
      <t>d</t>
    </r>
    <r>
      <rPr>
        <sz val="11"/>
        <rFont val="Arial"/>
        <family val="2"/>
      </rPr>
      <t>Total wood refers to the sum of the database figures of the residential sector, the manufacturing sector and the commercial/service sector.</t>
    </r>
  </si>
  <si>
    <r>
      <t>Table A.5.3. Total wood energy consumption from LBL database; [PJ]</t>
    </r>
    <r>
      <rPr>
        <b/>
        <vertAlign val="superscript"/>
        <sz val="11"/>
        <rFont val="Arial"/>
        <family val="2"/>
      </rPr>
      <t>c</t>
    </r>
  </si>
  <si>
    <r>
      <t>c</t>
    </r>
    <r>
      <rPr>
        <sz val="11"/>
        <rFont val="Arial"/>
        <family val="2"/>
      </rPr>
      <t xml:space="preserve"> Total wood refers to the sum of the database figures of the residential sector, the manufacturing sector and the commercial/service sector.</t>
    </r>
  </si>
  <si>
    <r>
      <t>Table A.5.4. Total wood energy consumption as a percentage of total primary energy consumption from LBL database; [%]</t>
    </r>
    <r>
      <rPr>
        <b/>
        <vertAlign val="superscript"/>
        <sz val="11"/>
        <rFont val="Arial"/>
        <family val="2"/>
      </rPr>
      <t>c</t>
    </r>
  </si>
  <si>
    <r>
      <t>Table A.5.5. Consumption of energy from different types of wood from LBL database [1000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]</t>
    </r>
  </si>
  <si>
    <r>
      <t>Table A.5.6. Consumption of energy from different types of wood from LBL database [PJ]</t>
    </r>
    <r>
      <rPr>
        <b/>
        <vertAlign val="superscript"/>
        <sz val="11"/>
        <rFont val="Arial"/>
        <family val="2"/>
      </rPr>
      <t>c</t>
    </r>
  </si>
  <si>
    <r>
      <t>Table A.5.7. Consumption of wood energy in various sectors from LBL database [1000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]</t>
    </r>
  </si>
  <si>
    <r>
      <t>Total sectors</t>
    </r>
    <r>
      <rPr>
        <vertAlign val="superscript"/>
        <sz val="11"/>
        <rFont val="Arial"/>
        <family val="2"/>
      </rPr>
      <t>c</t>
    </r>
  </si>
  <si>
    <r>
      <t>Others</t>
    </r>
    <r>
      <rPr>
        <vertAlign val="superscript"/>
        <sz val="11"/>
        <rFont val="Arial"/>
        <family val="2"/>
      </rPr>
      <t>d</t>
    </r>
  </si>
  <si>
    <r>
      <t>d</t>
    </r>
    <r>
      <rPr>
        <sz val="11"/>
        <rFont val="Arial"/>
        <family val="2"/>
      </rPr>
      <t>"Others" refers to the "Commercial/Services" sector.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</si>
</sst>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_);_(* \(#,##0.0\);_(* &quot;-&quot;??_);_(@_)"/>
    <numFmt numFmtId="167" formatCode="_-* #,##0.0_-;\-* #,##0.0_-;_-* &quot;-&quot;??_-;_-@_-"/>
    <numFmt numFmtId="168" formatCode="_-* #,##0_-;_-* #,##0\-;_-* &quot;-&quot;??_-;_-@_-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0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name val="Exotc350 B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9" xfId="0" applyFont="1" applyBorder="1" applyAlignment="1" quotePrefix="1">
      <alignment horizontal="centerContinuous"/>
    </xf>
    <xf numFmtId="0" fontId="4" fillId="0" borderId="9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2" fillId="2" borderId="24" xfId="15" applyNumberFormat="1" applyFont="1" applyFill="1" applyBorder="1" applyAlignment="1">
      <alignment/>
    </xf>
    <xf numFmtId="164" fontId="2" fillId="2" borderId="25" xfId="15" applyNumberFormat="1" applyFont="1" applyFill="1" applyBorder="1" applyAlignment="1">
      <alignment/>
    </xf>
    <xf numFmtId="164" fontId="2" fillId="2" borderId="0" xfId="15" applyNumberFormat="1" applyFont="1" applyFill="1" applyAlignment="1">
      <alignment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4" fontId="2" fillId="2" borderId="28" xfId="15" applyNumberFormat="1" applyFont="1" applyFill="1" applyBorder="1" applyAlignment="1">
      <alignment/>
    </xf>
    <xf numFmtId="164" fontId="2" fillId="2" borderId="29" xfId="15" applyNumberFormat="1" applyFont="1" applyFill="1" applyBorder="1" applyAlignment="1">
      <alignment/>
    </xf>
    <xf numFmtId="0" fontId="2" fillId="0" borderId="23" xfId="0" applyFont="1" applyFill="1" applyBorder="1" applyAlignment="1" quotePrefix="1">
      <alignment horizontal="left"/>
    </xf>
    <xf numFmtId="0" fontId="2" fillId="0" borderId="23" xfId="0" applyFont="1" applyBorder="1" applyAlignment="1" quotePrefix="1">
      <alignment horizontal="left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2" borderId="32" xfId="15" applyNumberFormat="1" applyFont="1" applyFill="1" applyBorder="1" applyAlignment="1">
      <alignment/>
    </xf>
    <xf numFmtId="164" fontId="2" fillId="2" borderId="33" xfId="15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165" fontId="2" fillId="2" borderId="24" xfId="15" applyNumberFormat="1" applyFont="1" applyFill="1" applyBorder="1" applyAlignment="1">
      <alignment/>
    </xf>
    <xf numFmtId="165" fontId="2" fillId="2" borderId="0" xfId="15" applyNumberFormat="1" applyFont="1" applyFill="1" applyAlignment="1">
      <alignment/>
    </xf>
    <xf numFmtId="165" fontId="2" fillId="2" borderId="28" xfId="15" applyNumberFormat="1" applyFont="1" applyFill="1" applyBorder="1" applyAlignment="1">
      <alignment/>
    </xf>
    <xf numFmtId="165" fontId="2" fillId="2" borderId="24" xfId="15" applyNumberFormat="1" applyFont="1" applyFill="1" applyBorder="1" applyAlignment="1">
      <alignment horizontal="center"/>
    </xf>
    <xf numFmtId="165" fontId="2" fillId="2" borderId="28" xfId="15" applyNumberFormat="1" applyFont="1" applyFill="1" applyBorder="1" applyAlignment="1">
      <alignment horizontal="center"/>
    </xf>
    <xf numFmtId="165" fontId="2" fillId="2" borderId="32" xfId="15" applyNumberFormat="1" applyFont="1" applyFill="1" applyBorder="1" applyAlignment="1">
      <alignment horizontal="center"/>
    </xf>
    <xf numFmtId="165" fontId="2" fillId="2" borderId="32" xfId="15" applyNumberFormat="1" applyFont="1" applyFill="1" applyBorder="1" applyAlignment="1">
      <alignment/>
    </xf>
    <xf numFmtId="166" fontId="2" fillId="2" borderId="24" xfId="15" applyNumberFormat="1" applyFont="1" applyFill="1" applyBorder="1" applyAlignment="1">
      <alignment/>
    </xf>
    <xf numFmtId="167" fontId="2" fillId="2" borderId="24" xfId="15" applyNumberFormat="1" applyFont="1" applyFill="1" applyBorder="1" applyAlignment="1">
      <alignment/>
    </xf>
    <xf numFmtId="167" fontId="2" fillId="2" borderId="25" xfId="15" applyNumberFormat="1" applyFont="1" applyFill="1" applyBorder="1" applyAlignment="1">
      <alignment/>
    </xf>
    <xf numFmtId="167" fontId="2" fillId="2" borderId="0" xfId="15" applyNumberFormat="1" applyFont="1" applyFill="1" applyAlignment="1">
      <alignment/>
    </xf>
    <xf numFmtId="167" fontId="2" fillId="2" borderId="28" xfId="15" applyNumberFormat="1" applyFont="1" applyFill="1" applyBorder="1" applyAlignment="1">
      <alignment/>
    </xf>
    <xf numFmtId="167" fontId="2" fillId="2" borderId="29" xfId="15" applyNumberFormat="1" applyFont="1" applyFill="1" applyBorder="1" applyAlignment="1">
      <alignment/>
    </xf>
    <xf numFmtId="167" fontId="2" fillId="2" borderId="24" xfId="15" applyNumberFormat="1" applyFont="1" applyFill="1" applyBorder="1" applyAlignment="1">
      <alignment horizontal="center"/>
    </xf>
    <xf numFmtId="167" fontId="2" fillId="2" borderId="28" xfId="15" applyNumberFormat="1" applyFont="1" applyFill="1" applyBorder="1" applyAlignment="1">
      <alignment horizontal="center"/>
    </xf>
    <xf numFmtId="167" fontId="2" fillId="2" borderId="32" xfId="15" applyNumberFormat="1" applyFont="1" applyFill="1" applyBorder="1" applyAlignment="1">
      <alignment horizontal="center"/>
    </xf>
    <xf numFmtId="167" fontId="2" fillId="2" borderId="32" xfId="15" applyNumberFormat="1" applyFont="1" applyFill="1" applyBorder="1" applyAlignment="1">
      <alignment/>
    </xf>
    <xf numFmtId="167" fontId="2" fillId="2" borderId="33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 horizontal="centerContinuous"/>
    </xf>
    <xf numFmtId="0" fontId="2" fillId="0" borderId="36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38" xfId="0" applyFont="1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2" fillId="0" borderId="4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 quotePrefix="1">
      <alignment horizontal="centerContinuous"/>
    </xf>
    <xf numFmtId="0" fontId="4" fillId="0" borderId="9" xfId="0" applyFont="1" applyBorder="1" applyAlignment="1">
      <alignment horizontal="centerContinuous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" fontId="2" fillId="2" borderId="24" xfId="15" applyNumberFormat="1" applyFont="1" applyFill="1" applyBorder="1" applyAlignment="1">
      <alignment/>
    </xf>
    <xf numFmtId="3" fontId="2" fillId="2" borderId="46" xfId="15" applyNumberFormat="1" applyFont="1" applyFill="1" applyBorder="1" applyAlignment="1">
      <alignment/>
    </xf>
    <xf numFmtId="3" fontId="2" fillId="0" borderId="24" xfId="15" applyNumberFormat="1" applyFont="1" applyFill="1" applyBorder="1" applyAlignment="1">
      <alignment horizontal="right"/>
    </xf>
    <xf numFmtId="3" fontId="2" fillId="0" borderId="46" xfId="15" applyNumberFormat="1" applyFont="1" applyFill="1" applyBorder="1" applyAlignment="1">
      <alignment horizontal="right"/>
    </xf>
    <xf numFmtId="3" fontId="2" fillId="0" borderId="47" xfId="15" applyNumberFormat="1" applyFont="1" applyFill="1" applyBorder="1" applyAlignment="1">
      <alignment horizontal="right"/>
    </xf>
    <xf numFmtId="3" fontId="2" fillId="0" borderId="48" xfId="15" applyNumberFormat="1" applyFont="1" applyFill="1" applyBorder="1" applyAlignment="1">
      <alignment horizontal="right"/>
    </xf>
    <xf numFmtId="3" fontId="2" fillId="0" borderId="25" xfId="15" applyNumberFormat="1" applyFont="1" applyFill="1" applyBorder="1" applyAlignment="1">
      <alignment horizontal="right"/>
    </xf>
    <xf numFmtId="3" fontId="2" fillId="2" borderId="0" xfId="15" applyNumberFormat="1" applyFont="1" applyFill="1" applyAlignment="1">
      <alignment/>
    </xf>
    <xf numFmtId="0" fontId="2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3" fontId="2" fillId="2" borderId="28" xfId="15" applyNumberFormat="1" applyFont="1" applyFill="1" applyBorder="1" applyAlignment="1">
      <alignment/>
    </xf>
    <xf numFmtId="3" fontId="2" fillId="2" borderId="50" xfId="15" applyNumberFormat="1" applyFont="1" applyFill="1" applyBorder="1" applyAlignment="1">
      <alignment/>
    </xf>
    <xf numFmtId="3" fontId="2" fillId="0" borderId="28" xfId="15" applyNumberFormat="1" applyFont="1" applyFill="1" applyBorder="1" applyAlignment="1">
      <alignment horizontal="right"/>
    </xf>
    <xf numFmtId="3" fontId="2" fillId="0" borderId="50" xfId="15" applyNumberFormat="1" applyFont="1" applyFill="1" applyBorder="1" applyAlignment="1">
      <alignment horizontal="right"/>
    </xf>
    <xf numFmtId="3" fontId="2" fillId="0" borderId="51" xfId="15" applyNumberFormat="1" applyFont="1" applyFill="1" applyBorder="1" applyAlignment="1">
      <alignment horizontal="right"/>
    </xf>
    <xf numFmtId="3" fontId="2" fillId="0" borderId="52" xfId="15" applyNumberFormat="1" applyFont="1" applyFill="1" applyBorder="1" applyAlignment="1">
      <alignment horizontal="right"/>
    </xf>
    <xf numFmtId="3" fontId="2" fillId="0" borderId="29" xfId="15" applyNumberFormat="1" applyFont="1" applyFill="1" applyBorder="1" applyAlignment="1">
      <alignment horizontal="right"/>
    </xf>
    <xf numFmtId="3" fontId="2" fillId="0" borderId="53" xfId="15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2" fillId="2" borderId="32" xfId="15" applyNumberFormat="1" applyFont="1" applyFill="1" applyBorder="1" applyAlignment="1">
      <alignment/>
    </xf>
    <xf numFmtId="3" fontId="2" fillId="2" borderId="54" xfId="15" applyNumberFormat="1" applyFont="1" applyFill="1" applyBorder="1" applyAlignment="1">
      <alignment/>
    </xf>
    <xf numFmtId="3" fontId="2" fillId="0" borderId="32" xfId="15" applyNumberFormat="1" applyFont="1" applyFill="1" applyBorder="1" applyAlignment="1">
      <alignment horizontal="right"/>
    </xf>
    <xf numFmtId="3" fontId="2" fillId="0" borderId="54" xfId="15" applyNumberFormat="1" applyFont="1" applyFill="1" applyBorder="1" applyAlignment="1">
      <alignment horizontal="right"/>
    </xf>
    <xf numFmtId="3" fontId="2" fillId="0" borderId="55" xfId="15" applyNumberFormat="1" applyFont="1" applyFill="1" applyBorder="1" applyAlignment="1">
      <alignment horizontal="right"/>
    </xf>
    <xf numFmtId="3" fontId="2" fillId="0" borderId="56" xfId="15" applyNumberFormat="1" applyFont="1" applyFill="1" applyBorder="1" applyAlignment="1">
      <alignment horizontal="right"/>
    </xf>
    <xf numFmtId="3" fontId="2" fillId="0" borderId="33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2" borderId="24" xfId="15" applyNumberFormat="1" applyFont="1" applyFill="1" applyBorder="1" applyAlignment="1">
      <alignment/>
    </xf>
    <xf numFmtId="3" fontId="2" fillId="2" borderId="46" xfId="15" applyNumberFormat="1" applyFont="1" applyFill="1" applyBorder="1" applyAlignment="1">
      <alignment/>
    </xf>
    <xf numFmtId="3" fontId="2" fillId="0" borderId="24" xfId="15" applyNumberFormat="1" applyFont="1" applyFill="1" applyBorder="1" applyAlignment="1">
      <alignment horizontal="right"/>
    </xf>
    <xf numFmtId="3" fontId="2" fillId="0" borderId="46" xfId="15" applyNumberFormat="1" applyFont="1" applyFill="1" applyBorder="1" applyAlignment="1">
      <alignment horizontal="right"/>
    </xf>
    <xf numFmtId="3" fontId="2" fillId="0" borderId="47" xfId="15" applyNumberFormat="1" applyFont="1" applyFill="1" applyBorder="1" applyAlignment="1">
      <alignment horizontal="right"/>
    </xf>
    <xf numFmtId="3" fontId="2" fillId="0" borderId="48" xfId="15" applyNumberFormat="1" applyFont="1" applyFill="1" applyBorder="1" applyAlignment="1">
      <alignment horizontal="right"/>
    </xf>
    <xf numFmtId="3" fontId="2" fillId="0" borderId="25" xfId="15" applyNumberFormat="1" applyFont="1" applyFill="1" applyBorder="1" applyAlignment="1">
      <alignment horizontal="right"/>
    </xf>
    <xf numFmtId="3" fontId="2" fillId="2" borderId="0" xfId="15" applyNumberFormat="1" applyFont="1" applyFill="1" applyAlignment="1">
      <alignment/>
    </xf>
    <xf numFmtId="3" fontId="2" fillId="2" borderId="28" xfId="15" applyNumberFormat="1" applyFont="1" applyFill="1" applyBorder="1" applyAlignment="1">
      <alignment/>
    </xf>
    <xf numFmtId="3" fontId="2" fillId="2" borderId="50" xfId="15" applyNumberFormat="1" applyFont="1" applyFill="1" applyBorder="1" applyAlignment="1">
      <alignment/>
    </xf>
    <xf numFmtId="3" fontId="2" fillId="0" borderId="28" xfId="15" applyNumberFormat="1" applyFont="1" applyFill="1" applyBorder="1" applyAlignment="1">
      <alignment horizontal="right"/>
    </xf>
    <xf numFmtId="3" fontId="2" fillId="0" borderId="50" xfId="15" applyNumberFormat="1" applyFont="1" applyFill="1" applyBorder="1" applyAlignment="1">
      <alignment horizontal="right"/>
    </xf>
    <xf numFmtId="3" fontId="2" fillId="0" borderId="51" xfId="15" applyNumberFormat="1" applyFont="1" applyFill="1" applyBorder="1" applyAlignment="1">
      <alignment horizontal="right"/>
    </xf>
    <xf numFmtId="3" fontId="2" fillId="0" borderId="52" xfId="15" applyNumberFormat="1" applyFont="1" applyFill="1" applyBorder="1" applyAlignment="1">
      <alignment horizontal="right"/>
    </xf>
    <xf numFmtId="3" fontId="2" fillId="0" borderId="29" xfId="15" applyNumberFormat="1" applyFont="1" applyFill="1" applyBorder="1" applyAlignment="1">
      <alignment horizontal="right"/>
    </xf>
    <xf numFmtId="3" fontId="2" fillId="0" borderId="53" xfId="15" applyNumberFormat="1" applyFont="1" applyFill="1" applyBorder="1" applyAlignment="1">
      <alignment horizontal="right"/>
    </xf>
    <xf numFmtId="3" fontId="7" fillId="2" borderId="24" xfId="15" applyNumberFormat="1" applyFont="1" applyFill="1" applyBorder="1" applyAlignment="1">
      <alignment/>
    </xf>
    <xf numFmtId="3" fontId="7" fillId="2" borderId="46" xfId="15" applyNumberFormat="1" applyFont="1" applyFill="1" applyBorder="1" applyAlignment="1">
      <alignment/>
    </xf>
    <xf numFmtId="3" fontId="2" fillId="2" borderId="32" xfId="15" applyNumberFormat="1" applyFont="1" applyFill="1" applyBorder="1" applyAlignment="1">
      <alignment/>
    </xf>
    <xf numFmtId="3" fontId="2" fillId="2" borderId="54" xfId="15" applyNumberFormat="1" applyFont="1" applyFill="1" applyBorder="1" applyAlignment="1">
      <alignment/>
    </xf>
    <xf numFmtId="3" fontId="2" fillId="0" borderId="32" xfId="15" applyNumberFormat="1" applyFont="1" applyFill="1" applyBorder="1" applyAlignment="1">
      <alignment horizontal="right"/>
    </xf>
    <xf numFmtId="3" fontId="2" fillId="0" borderId="54" xfId="15" applyNumberFormat="1" applyFont="1" applyFill="1" applyBorder="1" applyAlignment="1">
      <alignment horizontal="right"/>
    </xf>
    <xf numFmtId="3" fontId="2" fillId="0" borderId="55" xfId="15" applyNumberFormat="1" applyFont="1" applyFill="1" applyBorder="1" applyAlignment="1">
      <alignment horizontal="right"/>
    </xf>
    <xf numFmtId="3" fontId="2" fillId="0" borderId="56" xfId="15" applyNumberFormat="1" applyFont="1" applyFill="1" applyBorder="1" applyAlignment="1">
      <alignment horizontal="right"/>
    </xf>
    <xf numFmtId="3" fontId="2" fillId="0" borderId="33" xfId="15" applyNumberFormat="1" applyFont="1" applyFill="1" applyBorder="1" applyAlignment="1">
      <alignment horizontal="righ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Continuous"/>
    </xf>
    <xf numFmtId="0" fontId="2" fillId="0" borderId="58" xfId="0" applyFont="1" applyBorder="1" applyAlignment="1">
      <alignment horizontal="centerContinuous"/>
    </xf>
    <xf numFmtId="0" fontId="2" fillId="0" borderId="60" xfId="0" applyFont="1" applyBorder="1" applyAlignment="1">
      <alignment horizontal="centerContinuous"/>
    </xf>
    <xf numFmtId="0" fontId="2" fillId="0" borderId="61" xfId="0" applyFont="1" applyBorder="1" applyAlignment="1">
      <alignment horizontal="centerContinuous"/>
    </xf>
    <xf numFmtId="0" fontId="2" fillId="0" borderId="62" xfId="0" applyFont="1" applyBorder="1" applyAlignment="1">
      <alignment/>
    </xf>
    <xf numFmtId="0" fontId="2" fillId="0" borderId="14" xfId="0" applyFont="1" applyBorder="1" applyAlignment="1">
      <alignment/>
    </xf>
    <xf numFmtId="168" fontId="2" fillId="2" borderId="24" xfId="15" applyNumberFormat="1" applyFont="1" applyFill="1" applyBorder="1" applyAlignment="1">
      <alignment horizontal="center"/>
    </xf>
    <xf numFmtId="168" fontId="2" fillId="2" borderId="46" xfId="15" applyNumberFormat="1" applyFont="1" applyFill="1" applyBorder="1" applyAlignment="1">
      <alignment horizontal="center"/>
    </xf>
    <xf numFmtId="168" fontId="2" fillId="2" borderId="25" xfId="15" applyNumberFormat="1" applyFont="1" applyFill="1" applyBorder="1" applyAlignment="1">
      <alignment horizontal="center"/>
    </xf>
    <xf numFmtId="168" fontId="2" fillId="2" borderId="28" xfId="15" applyNumberFormat="1" applyFont="1" applyFill="1" applyBorder="1" applyAlignment="1">
      <alignment horizontal="center"/>
    </xf>
    <xf numFmtId="168" fontId="2" fillId="2" borderId="50" xfId="15" applyNumberFormat="1" applyFont="1" applyFill="1" applyBorder="1" applyAlignment="1">
      <alignment horizontal="center"/>
    </xf>
    <xf numFmtId="168" fontId="2" fillId="2" borderId="29" xfId="15" applyNumberFormat="1" applyFont="1" applyFill="1" applyBorder="1" applyAlignment="1">
      <alignment horizontal="center"/>
    </xf>
    <xf numFmtId="168" fontId="2" fillId="2" borderId="47" xfId="15" applyNumberFormat="1" applyFont="1" applyFill="1" applyBorder="1" applyAlignment="1">
      <alignment horizontal="center"/>
    </xf>
    <xf numFmtId="168" fontId="2" fillId="2" borderId="51" xfId="15" applyNumberFormat="1" applyFont="1" applyFill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63" xfId="0" applyFont="1" applyBorder="1" applyAlignment="1">
      <alignment/>
    </xf>
    <xf numFmtId="168" fontId="2" fillId="2" borderId="32" xfId="15" applyNumberFormat="1" applyFont="1" applyFill="1" applyBorder="1" applyAlignment="1">
      <alignment horizontal="center"/>
    </xf>
    <xf numFmtId="168" fontId="2" fillId="2" borderId="54" xfId="15" applyNumberFormat="1" applyFont="1" applyFill="1" applyBorder="1" applyAlignment="1">
      <alignment horizontal="center"/>
    </xf>
    <xf numFmtId="168" fontId="2" fillId="2" borderId="55" xfId="15" applyNumberFormat="1" applyFont="1" applyFill="1" applyBorder="1" applyAlignment="1">
      <alignment horizontal="center"/>
    </xf>
    <xf numFmtId="168" fontId="2" fillId="2" borderId="33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8" fontId="2" fillId="0" borderId="24" xfId="15" applyNumberFormat="1" applyFont="1" applyBorder="1" applyAlignment="1">
      <alignment horizontal="center"/>
    </xf>
    <xf numFmtId="168" fontId="2" fillId="0" borderId="46" xfId="15" applyNumberFormat="1" applyFont="1" applyBorder="1" applyAlignment="1">
      <alignment horizontal="center"/>
    </xf>
    <xf numFmtId="168" fontId="2" fillId="0" borderId="25" xfId="15" applyNumberFormat="1" applyFont="1" applyBorder="1" applyAlignment="1">
      <alignment horizontal="center"/>
    </xf>
    <xf numFmtId="168" fontId="2" fillId="0" borderId="47" xfId="15" applyNumberFormat="1" applyFont="1" applyBorder="1" applyAlignment="1">
      <alignment horizontal="center"/>
    </xf>
    <xf numFmtId="168" fontId="2" fillId="0" borderId="32" xfId="15" applyNumberFormat="1" applyFont="1" applyBorder="1" applyAlignment="1">
      <alignment horizontal="center"/>
    </xf>
    <xf numFmtId="168" fontId="2" fillId="0" borderId="54" xfId="15" applyNumberFormat="1" applyFont="1" applyBorder="1" applyAlignment="1">
      <alignment horizontal="center"/>
    </xf>
    <xf numFmtId="168" fontId="2" fillId="0" borderId="55" xfId="15" applyNumberFormat="1" applyFont="1" applyBorder="1" applyAlignment="1">
      <alignment horizontal="center"/>
    </xf>
    <xf numFmtId="168" fontId="2" fillId="0" borderId="3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orestry\L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wood'extr"/>
      <sheetName val="wood.extr.80.85.90"/>
      <sheetName val="A.5.1."/>
      <sheetName val="A.5.1._adapted"/>
      <sheetName val="Removals"/>
      <sheetName val="Removals_adapted"/>
      <sheetName val="A.5.2."/>
      <sheetName val="A.5.3."/>
      <sheetName val="A.5.3._adapted"/>
      <sheetName val="Total_Energy"/>
      <sheetName val="Total_Energy_adapted"/>
      <sheetName val="A.5.4."/>
      <sheetName val="A.5.5."/>
      <sheetName val="A.5.5._old"/>
      <sheetName val="A.5.6."/>
      <sheetName val="A.5.6._old"/>
      <sheetName val="A.5.7."/>
      <sheetName val="A.5.8."/>
      <sheetName val="units.1000m3.PJ"/>
    </sheetNames>
    <sheetDataSet>
      <sheetData sheetId="3">
        <row r="4">
          <cell r="C4">
            <v>293869.63472088834</v>
          </cell>
          <cell r="D4">
            <v>307529.50197002693</v>
          </cell>
          <cell r="E4">
            <v>304987.07146495976</v>
          </cell>
          <cell r="F4">
            <v>331772.93689540226</v>
          </cell>
          <cell r="G4">
            <v>341943.90201309696</v>
          </cell>
          <cell r="H4">
            <v>348950.7565949252</v>
          </cell>
          <cell r="I4">
            <v>336047.8417380037</v>
          </cell>
          <cell r="J4">
            <v>335497.3195557451</v>
          </cell>
          <cell r="K4">
            <v>328482.75978933426</v>
          </cell>
          <cell r="L4">
            <v>323531.2214489097</v>
          </cell>
          <cell r="M4">
            <v>317034.6139387896</v>
          </cell>
          <cell r="N4">
            <v>316902.6345510854</v>
          </cell>
        </row>
        <row r="5">
          <cell r="C5">
            <v>52229.28398606353</v>
          </cell>
          <cell r="D5">
            <v>53903.04268007896</v>
          </cell>
          <cell r="E5">
            <v>54202.598597265125</v>
          </cell>
          <cell r="F5">
            <v>67633.64770562666</v>
          </cell>
          <cell r="G5">
            <v>69039.23662200637</v>
          </cell>
          <cell r="H5">
            <v>72166.63898027827</v>
          </cell>
          <cell r="I5">
            <v>67924.88003302534</v>
          </cell>
          <cell r="J5">
            <v>70504.88142072849</v>
          </cell>
          <cell r="K5">
            <v>68780.28124896678</v>
          </cell>
          <cell r="L5">
            <v>67952.36558127598</v>
          </cell>
          <cell r="M5">
            <v>67508.04740478714</v>
          </cell>
          <cell r="N5">
            <v>68817.4243111885</v>
          </cell>
        </row>
        <row r="6">
          <cell r="C6">
            <v>293869.6347208884</v>
          </cell>
          <cell r="D6">
            <v>307529.50197002693</v>
          </cell>
          <cell r="E6">
            <v>304987.07146495976</v>
          </cell>
          <cell r="F6">
            <v>331772.9368954022</v>
          </cell>
          <cell r="G6">
            <v>341943.9020130969</v>
          </cell>
          <cell r="H6">
            <v>348950.75659492513</v>
          </cell>
          <cell r="I6">
            <v>336047.84173800366</v>
          </cell>
          <cell r="J6">
            <v>335497.3195557451</v>
          </cell>
          <cell r="K6">
            <v>328482.7597893343</v>
          </cell>
          <cell r="L6">
            <v>323531.22144890967</v>
          </cell>
          <cell r="M6">
            <v>317034.6139387896</v>
          </cell>
          <cell r="N6">
            <v>316902.6345510854</v>
          </cell>
        </row>
        <row r="7">
          <cell r="C7">
            <v>22829.32666798152</v>
          </cell>
          <cell r="D7">
            <v>24092.30639907451</v>
          </cell>
          <cell r="E7">
            <v>24899.792841553724</v>
          </cell>
          <cell r="F7">
            <v>35550.314820727996</v>
          </cell>
          <cell r="G7">
            <v>35868.11397388302</v>
          </cell>
          <cell r="H7">
            <v>38088.62809229564</v>
          </cell>
          <cell r="I7">
            <v>35630.937811967495</v>
          </cell>
          <cell r="J7">
            <v>37334.59972265626</v>
          </cell>
          <cell r="K7">
            <v>34225.778408053906</v>
          </cell>
          <cell r="L7">
            <v>32498.366850771163</v>
          </cell>
          <cell r="M7">
            <v>32394.00284713516</v>
          </cell>
          <cell r="N7">
            <v>32812.89654105969</v>
          </cell>
          <cell r="O7">
            <v>32730.326044657493</v>
          </cell>
        </row>
        <row r="8">
          <cell r="C8">
            <v>49705.106665982166</v>
          </cell>
          <cell r="D8">
            <v>51064.97620361642</v>
          </cell>
          <cell r="E8">
            <v>51455.39477133397</v>
          </cell>
          <cell r="F8">
            <v>64762.901528827926</v>
          </cell>
          <cell r="G8">
            <v>65998.03265958792</v>
          </cell>
          <cell r="H8">
            <v>68868.6059656808</v>
          </cell>
          <cell r="I8">
            <v>64608.071080648835</v>
          </cell>
          <cell r="J8">
            <v>67070.76923565436</v>
          </cell>
          <cell r="K8">
            <v>65460.17654832319</v>
          </cell>
          <cell r="L8">
            <v>64456.95791691396</v>
          </cell>
          <cell r="M8">
            <v>63825.10125085111</v>
          </cell>
          <cell r="N8">
            <v>65335.18792324104</v>
          </cell>
          <cell r="O8">
            <v>65443.82451446788</v>
          </cell>
        </row>
        <row r="9">
          <cell r="C9">
            <v>241640.35073482484</v>
          </cell>
          <cell r="D9">
            <v>253626.459289948</v>
          </cell>
          <cell r="E9">
            <v>250784.47286769465</v>
          </cell>
          <cell r="F9">
            <v>264139.2891897756</v>
          </cell>
          <cell r="G9">
            <v>272904.66539109056</v>
          </cell>
          <cell r="H9">
            <v>276784.1176146469</v>
          </cell>
          <cell r="I9">
            <v>268122.96170497837</v>
          </cell>
          <cell r="J9">
            <v>264992.43813501665</v>
          </cell>
          <cell r="K9">
            <v>259702.4785403675</v>
          </cell>
          <cell r="L9">
            <v>255578.8558676337</v>
          </cell>
          <cell r="M9">
            <v>249526.56653400246</v>
          </cell>
          <cell r="N9">
            <v>248085.21023989693</v>
          </cell>
        </row>
        <row r="10">
          <cell r="C10">
            <v>2524.1773200813627</v>
          </cell>
          <cell r="D10">
            <v>2838.0664764625435</v>
          </cell>
          <cell r="E10">
            <v>2747.2038259311494</v>
          </cell>
          <cell r="F10">
            <v>2870.746176798733</v>
          </cell>
          <cell r="G10">
            <v>3041.20396241845</v>
          </cell>
          <cell r="H10">
            <v>3298.0330145974526</v>
          </cell>
          <cell r="I10">
            <v>3316.8089523765057</v>
          </cell>
          <cell r="J10">
            <v>3434.112185074139</v>
          </cell>
          <cell r="K10">
            <v>3320.104700643605</v>
          </cell>
          <cell r="L10">
            <v>3495.407664362016</v>
          </cell>
          <cell r="M10">
            <v>3682.9461539360254</v>
          </cell>
          <cell r="N10">
            <v>3482.236387947461</v>
          </cell>
        </row>
        <row r="11">
          <cell r="C11">
            <v>49705.106665982166</v>
          </cell>
          <cell r="D11">
            <v>51064.97620361642</v>
          </cell>
          <cell r="E11">
            <v>51455.39477133397</v>
          </cell>
          <cell r="F11">
            <v>64762.901528827926</v>
          </cell>
          <cell r="G11">
            <v>65998.03265958792</v>
          </cell>
          <cell r="H11">
            <v>68868.6059656808</v>
          </cell>
          <cell r="I11">
            <v>64608.071080648835</v>
          </cell>
          <cell r="J11">
            <v>67070.76923565436</v>
          </cell>
          <cell r="K11">
            <v>65460.17654832319</v>
          </cell>
          <cell r="L11">
            <v>64456.95791691396</v>
          </cell>
          <cell r="M11">
            <v>63825.10125085111</v>
          </cell>
          <cell r="N11">
            <v>65335.18792324104</v>
          </cell>
          <cell r="O11">
            <v>65443.82451446788</v>
          </cell>
        </row>
        <row r="13">
          <cell r="C13">
            <v>1321.455768502072</v>
          </cell>
          <cell r="D13">
            <v>1626.1694375111197</v>
          </cell>
          <cell r="E13">
            <v>1725.774710473233</v>
          </cell>
          <cell r="F13">
            <v>1888.915114774222</v>
          </cell>
          <cell r="G13">
            <v>1936.2548417827097</v>
          </cell>
          <cell r="H13">
            <v>1926.5722488448787</v>
          </cell>
          <cell r="I13">
            <v>1984.3108537306814</v>
          </cell>
          <cell r="J13">
            <v>2058.3814928000797</v>
          </cell>
          <cell r="K13">
            <v>1940.2360709299583</v>
          </cell>
          <cell r="L13">
            <v>1869.1590476570188</v>
          </cell>
          <cell r="M13">
            <v>1835.0559115499177</v>
          </cell>
          <cell r="N13">
            <v>1934.2021221731172</v>
          </cell>
          <cell r="O13">
            <v>1918.602066346337</v>
          </cell>
        </row>
        <row r="14">
          <cell r="C14">
            <v>19968.10730730226</v>
          </cell>
          <cell r="D14">
            <v>19816.767195198605</v>
          </cell>
          <cell r="E14">
            <v>20338.1582910912</v>
          </cell>
          <cell r="F14">
            <v>30854.83150056519</v>
          </cell>
          <cell r="G14">
            <v>30442.795840515242</v>
          </cell>
          <cell r="H14">
            <v>32583.03794200693</v>
          </cell>
          <cell r="I14">
            <v>30249.47105215057</v>
          </cell>
          <cell r="J14">
            <v>30882.170359525855</v>
          </cell>
          <cell r="K14">
            <v>27891.494466793625</v>
          </cell>
          <cell r="L14">
            <v>26398.59748997757</v>
          </cell>
          <cell r="M14">
            <v>26398.59748997757</v>
          </cell>
          <cell r="N14">
            <v>26398.59748997757</v>
          </cell>
          <cell r="O14">
            <v>26398.59748997757</v>
          </cell>
        </row>
        <row r="15">
          <cell r="C15">
            <v>1539.7635921771875</v>
          </cell>
          <cell r="D15">
            <v>2158.793470072138</v>
          </cell>
          <cell r="E15">
            <v>2345.283543696642</v>
          </cell>
          <cell r="F15">
            <v>2315.9919090959347</v>
          </cell>
          <cell r="G15">
            <v>2998.486995292418</v>
          </cell>
          <cell r="H15">
            <v>3129.3229631755776</v>
          </cell>
          <cell r="I15">
            <v>2865.6982517692113</v>
          </cell>
          <cell r="J15">
            <v>3862.5902160132878</v>
          </cell>
          <cell r="K15">
            <v>3862.5902160132878</v>
          </cell>
          <cell r="L15">
            <v>3576.5085847463783</v>
          </cell>
          <cell r="M15">
            <v>3833.29858141258</v>
          </cell>
          <cell r="N15">
            <v>3891.8818506139946</v>
          </cell>
          <cell r="O15">
            <v>3604.628553963057</v>
          </cell>
        </row>
        <row r="18">
          <cell r="D18">
            <v>490.57629629264807</v>
          </cell>
          <cell r="E18">
            <v>490.57629629264807</v>
          </cell>
          <cell r="F18">
            <v>490.57629629264807</v>
          </cell>
          <cell r="G18">
            <v>490.57629629264807</v>
          </cell>
          <cell r="H18">
            <v>449.6949382682608</v>
          </cell>
          <cell r="I18">
            <v>531.4576543170356</v>
          </cell>
          <cell r="J18">
            <v>531.4576543170356</v>
          </cell>
          <cell r="K18">
            <v>531.4576543170356</v>
          </cell>
          <cell r="L18">
            <v>654.1017283901975</v>
          </cell>
          <cell r="M18">
            <v>327.05086419509877</v>
          </cell>
          <cell r="N18">
            <v>588.2150782950062</v>
          </cell>
          <cell r="O18">
            <v>808.4979343705264</v>
          </cell>
        </row>
        <row r="25">
          <cell r="C25">
            <v>11389.406826704</v>
          </cell>
          <cell r="D25">
            <v>11467.701522490475</v>
          </cell>
          <cell r="E25">
            <v>11497.452147479285</v>
          </cell>
          <cell r="F25">
            <v>12043.416940095205</v>
          </cell>
          <cell r="G25">
            <v>12016.326472683655</v>
          </cell>
          <cell r="H25">
            <v>11535.96563173931</v>
          </cell>
          <cell r="I25">
            <v>10363.5562863337</v>
          </cell>
          <cell r="J25">
            <v>10953.58253289026</v>
          </cell>
          <cell r="K25">
            <v>11904.89650554318</v>
          </cell>
          <cell r="L25">
            <v>12461.451063266086</v>
          </cell>
          <cell r="M25">
            <v>12028.088045016435</v>
          </cell>
          <cell r="N25">
            <v>12308.913111158397</v>
          </cell>
          <cell r="O25">
            <v>12618.681409552382</v>
          </cell>
        </row>
        <row r="26">
          <cell r="C26">
            <v>15486.373171296644</v>
          </cell>
          <cell r="D26">
            <v>15504.96828205143</v>
          </cell>
          <cell r="E26">
            <v>15058.14978230096</v>
          </cell>
          <cell r="F26">
            <v>17169.16976800473</v>
          </cell>
          <cell r="G26">
            <v>18113.592213021246</v>
          </cell>
          <cell r="H26">
            <v>19244.012241645854</v>
          </cell>
          <cell r="I26">
            <v>18613.576982347644</v>
          </cell>
          <cell r="J26">
            <v>18782.58698010783</v>
          </cell>
          <cell r="K26">
            <v>19329.501634726093</v>
          </cell>
          <cell r="L26">
            <v>19497.140002876713</v>
          </cell>
          <cell r="M26">
            <v>19403.010358699517</v>
          </cell>
          <cell r="N26">
            <v>20213.378271022957</v>
          </cell>
          <cell r="O26">
            <v>20094.817060258007</v>
          </cell>
        </row>
        <row r="27">
          <cell r="C27">
            <v>241640.35073482484</v>
          </cell>
          <cell r="D27">
            <v>253626.459289948</v>
          </cell>
          <cell r="E27">
            <v>250784.47286769465</v>
          </cell>
          <cell r="F27">
            <v>264139.2891897756</v>
          </cell>
          <cell r="G27">
            <v>272904.66539109056</v>
          </cell>
          <cell r="H27">
            <v>276784.1176146469</v>
          </cell>
          <cell r="I27">
            <v>268122.96170497837</v>
          </cell>
          <cell r="J27">
            <v>264992.43813501665</v>
          </cell>
          <cell r="K27">
            <v>259702.4785403675</v>
          </cell>
          <cell r="L27">
            <v>255578.8558676337</v>
          </cell>
          <cell r="M27">
            <v>249526.56653400246</v>
          </cell>
          <cell r="N27">
            <v>248085.21023989693</v>
          </cell>
        </row>
        <row r="30">
          <cell r="C30">
            <v>10610.822381407586</v>
          </cell>
          <cell r="D30">
            <v>10031.458258701095</v>
          </cell>
          <cell r="E30">
            <v>10278.326202340217</v>
          </cell>
          <cell r="F30">
            <v>10450.020094940082</v>
          </cell>
          <cell r="G30">
            <v>10975.865472067622</v>
          </cell>
          <cell r="H30">
            <v>10838.631234799848</v>
          </cell>
          <cell r="I30">
            <v>10260.370430329982</v>
          </cell>
          <cell r="J30">
            <v>10673.327800482037</v>
          </cell>
          <cell r="K30">
            <v>10870.042607357827</v>
          </cell>
          <cell r="L30">
            <v>11211.064604869644</v>
          </cell>
          <cell r="M30">
            <v>11508.093496374657</v>
          </cell>
          <cell r="N30">
            <v>11017.271150351364</v>
          </cell>
        </row>
        <row r="32">
          <cell r="C32">
            <v>231029.52835341726</v>
          </cell>
          <cell r="D32">
            <v>243595.00103124688</v>
          </cell>
          <cell r="E32">
            <v>240506.14666535443</v>
          </cell>
          <cell r="F32">
            <v>253689.2690948355</v>
          </cell>
          <cell r="G32">
            <v>261928.79991902292</v>
          </cell>
          <cell r="H32">
            <v>265945.48637984705</v>
          </cell>
          <cell r="I32">
            <v>257862.59127464838</v>
          </cell>
          <cell r="J32">
            <v>254319.11033453463</v>
          </cell>
          <cell r="K32">
            <v>248832.4359330097</v>
          </cell>
          <cell r="L32">
            <v>244367.79126276408</v>
          </cell>
          <cell r="M32">
            <v>238018.4730376278</v>
          </cell>
          <cell r="N32">
            <v>237067.93908954557</v>
          </cell>
        </row>
        <row r="33">
          <cell r="C33">
            <v>2524.1773200813627</v>
          </cell>
          <cell r="D33">
            <v>2838.0664764625435</v>
          </cell>
          <cell r="E33">
            <v>2747.2038259311494</v>
          </cell>
          <cell r="F33">
            <v>2870.746176798733</v>
          </cell>
          <cell r="G33">
            <v>3041.20396241845</v>
          </cell>
          <cell r="H33">
            <v>3298.0330145974526</v>
          </cell>
          <cell r="I33">
            <v>3316.8089523765057</v>
          </cell>
          <cell r="J33">
            <v>3434.112185074139</v>
          </cell>
          <cell r="K33">
            <v>3320.104700643605</v>
          </cell>
          <cell r="L33">
            <v>3495.407664362016</v>
          </cell>
          <cell r="M33">
            <v>3682.9461539360254</v>
          </cell>
          <cell r="N33">
            <v>3482.236387947461</v>
          </cell>
        </row>
        <row r="48">
          <cell r="C48">
            <v>2524.1773200813627</v>
          </cell>
          <cell r="D48">
            <v>2838.0664764625435</v>
          </cell>
          <cell r="E48">
            <v>2747.2038259311494</v>
          </cell>
          <cell r="F48">
            <v>2870.746176798733</v>
          </cell>
          <cell r="G48">
            <v>3041.20396241845</v>
          </cell>
          <cell r="H48">
            <v>3298.0330145974526</v>
          </cell>
          <cell r="I48">
            <v>3316.8089523765057</v>
          </cell>
          <cell r="J48">
            <v>3434.112185074139</v>
          </cell>
          <cell r="K48">
            <v>3320.104700643605</v>
          </cell>
          <cell r="L48">
            <v>3495.407664362016</v>
          </cell>
          <cell r="M48">
            <v>3682.9461539360254</v>
          </cell>
          <cell r="N48">
            <v>3482.236387947461</v>
          </cell>
        </row>
      </sheetData>
      <sheetData sheetId="4">
        <row r="4">
          <cell r="C4">
            <v>293869.63472088834</v>
          </cell>
          <cell r="D4">
            <v>307529.50197002693</v>
          </cell>
          <cell r="E4">
            <v>304987.07146495976</v>
          </cell>
          <cell r="F4">
            <v>331772.93689540226</v>
          </cell>
          <cell r="G4">
            <v>341943.90201309696</v>
          </cell>
          <cell r="H4">
            <v>348950.7565949252</v>
          </cell>
          <cell r="I4">
            <v>336047.8417380037</v>
          </cell>
          <cell r="J4">
            <v>335497.3195557451</v>
          </cell>
          <cell r="K4">
            <v>328482.75978933426</v>
          </cell>
          <cell r="L4">
            <v>323531.2214489097</v>
          </cell>
          <cell r="M4">
            <v>317034.6139387896</v>
          </cell>
          <cell r="N4">
            <v>316902.6345510854</v>
          </cell>
          <cell r="O4">
            <v>65443.82451446788</v>
          </cell>
          <cell r="P4">
            <v>0</v>
          </cell>
          <cell r="Q4">
            <v>0</v>
          </cell>
        </row>
        <row r="5">
          <cell r="C5">
            <v>52229.28398606353</v>
          </cell>
          <cell r="D5">
            <v>53903.04268007896</v>
          </cell>
          <cell r="E5">
            <v>54202.598597265125</v>
          </cell>
          <cell r="F5">
            <v>67633.64770562666</v>
          </cell>
          <cell r="G5">
            <v>69039.23662200637</v>
          </cell>
          <cell r="H5">
            <v>72166.63898027827</v>
          </cell>
          <cell r="I5">
            <v>67924.88003302534</v>
          </cell>
          <cell r="J5">
            <v>70504.88142072849</v>
          </cell>
          <cell r="K5">
            <v>68780.28124896678</v>
          </cell>
          <cell r="L5">
            <v>67952.36558127598</v>
          </cell>
          <cell r="M5">
            <v>67508.04740478714</v>
          </cell>
          <cell r="N5">
            <v>68817.4243111885</v>
          </cell>
          <cell r="O5">
            <v>65443.82451446788</v>
          </cell>
          <cell r="P5">
            <v>0</v>
          </cell>
          <cell r="Q5">
            <v>0</v>
          </cell>
        </row>
        <row r="6">
          <cell r="C6">
            <v>293869.6347208884</v>
          </cell>
          <cell r="D6">
            <v>307529.50197002693</v>
          </cell>
          <cell r="E6">
            <v>304987.07146495976</v>
          </cell>
          <cell r="F6">
            <v>331772.9368954022</v>
          </cell>
          <cell r="G6">
            <v>341943.9020130969</v>
          </cell>
          <cell r="H6">
            <v>348950.75659492513</v>
          </cell>
          <cell r="I6">
            <v>336047.84173800366</v>
          </cell>
          <cell r="J6">
            <v>335497.3195557451</v>
          </cell>
          <cell r="K6">
            <v>328482.7597893343</v>
          </cell>
          <cell r="L6">
            <v>323531.22144890967</v>
          </cell>
          <cell r="M6">
            <v>317034.6139387896</v>
          </cell>
          <cell r="N6">
            <v>316902.6345510854</v>
          </cell>
          <cell r="O6">
            <v>65443.82451446788</v>
          </cell>
          <cell r="P6">
            <v>0</v>
          </cell>
          <cell r="Q6">
            <v>0</v>
          </cell>
        </row>
        <row r="7">
          <cell r="C7">
            <v>22829.32666798152</v>
          </cell>
          <cell r="D7">
            <v>24092.30639907451</v>
          </cell>
          <cell r="E7">
            <v>24899.792841553724</v>
          </cell>
          <cell r="F7">
            <v>35550.314820727996</v>
          </cell>
          <cell r="G7">
            <v>35868.11397388302</v>
          </cell>
          <cell r="H7">
            <v>38088.62809229564</v>
          </cell>
          <cell r="I7">
            <v>35630.937811967495</v>
          </cell>
          <cell r="J7">
            <v>37334.59972265626</v>
          </cell>
          <cell r="K7">
            <v>34225.778408053906</v>
          </cell>
          <cell r="L7">
            <v>32498.366850771163</v>
          </cell>
          <cell r="M7">
            <v>32394.00284713516</v>
          </cell>
          <cell r="N7">
            <v>32812.89654105969</v>
          </cell>
          <cell r="O7">
            <v>32730.326044657493</v>
          </cell>
          <cell r="P7">
            <v>0</v>
          </cell>
          <cell r="Q7">
            <v>0</v>
          </cell>
        </row>
        <row r="8">
          <cell r="C8">
            <v>49705.106665982166</v>
          </cell>
          <cell r="D8">
            <v>51064.97620361642</v>
          </cell>
          <cell r="E8">
            <v>51455.39477133397</v>
          </cell>
          <cell r="F8">
            <v>64762.901528827926</v>
          </cell>
          <cell r="G8">
            <v>65998.03265958792</v>
          </cell>
          <cell r="H8">
            <v>68868.6059656808</v>
          </cell>
          <cell r="I8">
            <v>64608.071080648835</v>
          </cell>
          <cell r="J8">
            <v>67070.76923565436</v>
          </cell>
          <cell r="K8">
            <v>65460.17654832319</v>
          </cell>
          <cell r="L8">
            <v>64456.95791691396</v>
          </cell>
          <cell r="M8">
            <v>63825.10125085111</v>
          </cell>
          <cell r="N8">
            <v>65335.18792324104</v>
          </cell>
          <cell r="O8">
            <v>65443.82451446788</v>
          </cell>
          <cell r="P8">
            <v>0</v>
          </cell>
          <cell r="Q8">
            <v>0</v>
          </cell>
        </row>
        <row r="9">
          <cell r="C9">
            <v>241640.35073482484</v>
          </cell>
          <cell r="D9">
            <v>253626.459289948</v>
          </cell>
          <cell r="E9">
            <v>250784.47286769465</v>
          </cell>
          <cell r="F9">
            <v>264139.2891897756</v>
          </cell>
          <cell r="G9">
            <v>272904.66539109056</v>
          </cell>
          <cell r="H9">
            <v>276784.1176146469</v>
          </cell>
          <cell r="I9">
            <v>268122.96170497837</v>
          </cell>
          <cell r="J9">
            <v>264992.43813501665</v>
          </cell>
          <cell r="K9">
            <v>259702.4785403675</v>
          </cell>
          <cell r="L9">
            <v>255578.8558676337</v>
          </cell>
          <cell r="M9">
            <v>249526.56653400246</v>
          </cell>
          <cell r="N9">
            <v>248085.21023989693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2524.1773200813627</v>
          </cell>
          <cell r="D10">
            <v>2838.0664764625435</v>
          </cell>
          <cell r="E10">
            <v>2747.2038259311494</v>
          </cell>
          <cell r="F10">
            <v>2870.746176798733</v>
          </cell>
          <cell r="G10">
            <v>3041.20396241845</v>
          </cell>
          <cell r="H10">
            <v>3298.0330145974526</v>
          </cell>
          <cell r="I10">
            <v>3316.8089523765057</v>
          </cell>
          <cell r="J10">
            <v>3434.112185074139</v>
          </cell>
          <cell r="K10">
            <v>3320.104700643605</v>
          </cell>
          <cell r="L10">
            <v>3495.407664362016</v>
          </cell>
          <cell r="M10">
            <v>3682.9461539360254</v>
          </cell>
          <cell r="N10">
            <v>3482.236387947461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49705.106665982166</v>
          </cell>
          <cell r="D11">
            <v>51064.97620361642</v>
          </cell>
          <cell r="E11">
            <v>51455.39477133397</v>
          </cell>
          <cell r="F11">
            <v>64762.901528827926</v>
          </cell>
          <cell r="G11">
            <v>65998.03265958792</v>
          </cell>
          <cell r="H11">
            <v>68868.6059656808</v>
          </cell>
          <cell r="I11">
            <v>64608.071080648835</v>
          </cell>
          <cell r="J11">
            <v>67070.76923565436</v>
          </cell>
          <cell r="K11">
            <v>65460.17654832319</v>
          </cell>
          <cell r="L11">
            <v>64456.95791691396</v>
          </cell>
          <cell r="M11">
            <v>63825.10125085111</v>
          </cell>
          <cell r="N11">
            <v>65335.18792324104</v>
          </cell>
          <cell r="O11">
            <v>65443.82451446788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1321.455768502072</v>
          </cell>
          <cell r="D13">
            <v>1626.1694375111197</v>
          </cell>
          <cell r="E13">
            <v>1725.774710473233</v>
          </cell>
          <cell r="F13">
            <v>1888.915114774222</v>
          </cell>
          <cell r="G13">
            <v>1936.2548417827097</v>
          </cell>
          <cell r="H13">
            <v>1926.5722488448787</v>
          </cell>
          <cell r="I13">
            <v>1984.3108537306814</v>
          </cell>
          <cell r="J13">
            <v>2058.3814928000797</v>
          </cell>
          <cell r="K13">
            <v>1940.2360709299583</v>
          </cell>
          <cell r="L13">
            <v>1869.1590476570188</v>
          </cell>
          <cell r="M13">
            <v>1835.0559115499177</v>
          </cell>
          <cell r="N13">
            <v>1934.2021221731172</v>
          </cell>
          <cell r="O13">
            <v>1918.602066346337</v>
          </cell>
          <cell r="P13">
            <v>0</v>
          </cell>
          <cell r="Q13">
            <v>0</v>
          </cell>
        </row>
        <row r="14">
          <cell r="C14">
            <v>19968.10730730226</v>
          </cell>
          <cell r="D14">
            <v>19816.767195198605</v>
          </cell>
          <cell r="E14">
            <v>20338.1582910912</v>
          </cell>
          <cell r="F14">
            <v>30854.83150056519</v>
          </cell>
          <cell r="G14">
            <v>30442.795840515242</v>
          </cell>
          <cell r="H14">
            <v>32583.03794200693</v>
          </cell>
          <cell r="I14">
            <v>30249.47105215057</v>
          </cell>
          <cell r="J14">
            <v>30882.170359525855</v>
          </cell>
          <cell r="K14">
            <v>27891.494466793625</v>
          </cell>
          <cell r="L14">
            <v>26398.59748997757</v>
          </cell>
          <cell r="M14">
            <v>26398.59748997757</v>
          </cell>
          <cell r="N14">
            <v>26398.59748997757</v>
          </cell>
          <cell r="O14">
            <v>26398.59748997757</v>
          </cell>
          <cell r="P14">
            <v>0</v>
          </cell>
          <cell r="Q14">
            <v>0</v>
          </cell>
        </row>
        <row r="15">
          <cell r="C15">
            <v>1539.7635921771875</v>
          </cell>
          <cell r="D15">
            <v>2158.793470072138</v>
          </cell>
          <cell r="E15">
            <v>2345.283543696642</v>
          </cell>
          <cell r="F15">
            <v>2315.9919090959347</v>
          </cell>
          <cell r="G15">
            <v>2998.486995292418</v>
          </cell>
          <cell r="H15">
            <v>3129.3229631755776</v>
          </cell>
          <cell r="I15">
            <v>2865.6982517692113</v>
          </cell>
          <cell r="J15">
            <v>3862.5902160132878</v>
          </cell>
          <cell r="K15">
            <v>3862.5902160132878</v>
          </cell>
          <cell r="L15">
            <v>3576.5085847463783</v>
          </cell>
          <cell r="M15">
            <v>3833.29858141258</v>
          </cell>
          <cell r="N15">
            <v>3891.8818506139946</v>
          </cell>
          <cell r="O15">
            <v>3604.628553963057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490.57629629264807</v>
          </cell>
          <cell r="E18">
            <v>490.57629629264807</v>
          </cell>
          <cell r="F18">
            <v>490.57629629264807</v>
          </cell>
          <cell r="G18">
            <v>490.57629629264807</v>
          </cell>
          <cell r="H18">
            <v>449.6949382682608</v>
          </cell>
          <cell r="I18">
            <v>531.4576543170356</v>
          </cell>
          <cell r="J18">
            <v>531.4576543170356</v>
          </cell>
          <cell r="K18">
            <v>531.4576543170356</v>
          </cell>
          <cell r="L18">
            <v>654.1017283901975</v>
          </cell>
          <cell r="M18">
            <v>327.05086419509877</v>
          </cell>
          <cell r="N18">
            <v>588.2150782950062</v>
          </cell>
          <cell r="O18">
            <v>808.4979343705264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11389.406826704</v>
          </cell>
          <cell r="D25">
            <v>11467.701522490475</v>
          </cell>
          <cell r="E25">
            <v>11497.452147479285</v>
          </cell>
          <cell r="F25">
            <v>12043.416940095205</v>
          </cell>
          <cell r="G25">
            <v>12016.326472683655</v>
          </cell>
          <cell r="H25">
            <v>11535.96563173931</v>
          </cell>
          <cell r="I25">
            <v>10363.5562863337</v>
          </cell>
          <cell r="J25">
            <v>10953.58253289026</v>
          </cell>
          <cell r="K25">
            <v>11904.89650554318</v>
          </cell>
          <cell r="L25">
            <v>12461.451063266086</v>
          </cell>
          <cell r="M25">
            <v>12028.088045016435</v>
          </cell>
          <cell r="N25">
            <v>12308.913111158397</v>
          </cell>
          <cell r="O25">
            <v>12618.681409552382</v>
          </cell>
          <cell r="P25">
            <v>0</v>
          </cell>
          <cell r="Q25">
            <v>0</v>
          </cell>
        </row>
        <row r="26">
          <cell r="C26">
            <v>15486.373171296644</v>
          </cell>
          <cell r="D26">
            <v>15504.96828205143</v>
          </cell>
          <cell r="E26">
            <v>15058.14978230096</v>
          </cell>
          <cell r="F26">
            <v>17169.16976800473</v>
          </cell>
          <cell r="G26">
            <v>18113.592213021246</v>
          </cell>
          <cell r="H26">
            <v>19244.012241645854</v>
          </cell>
          <cell r="I26">
            <v>18613.576982347644</v>
          </cell>
          <cell r="J26">
            <v>18782.58698010783</v>
          </cell>
          <cell r="K26">
            <v>19329.501634726093</v>
          </cell>
          <cell r="L26">
            <v>19497.140002876713</v>
          </cell>
          <cell r="M26">
            <v>19403.010358699517</v>
          </cell>
          <cell r="N26">
            <v>20213.378271022957</v>
          </cell>
          <cell r="O26">
            <v>20094.817060258007</v>
          </cell>
          <cell r="P26">
            <v>0</v>
          </cell>
          <cell r="Q26">
            <v>0</v>
          </cell>
        </row>
        <row r="27">
          <cell r="C27">
            <v>241640.35073482484</v>
          </cell>
          <cell r="D27">
            <v>253626.459289948</v>
          </cell>
          <cell r="E27">
            <v>250784.47286769465</v>
          </cell>
          <cell r="F27">
            <v>264139.2891897756</v>
          </cell>
          <cell r="G27">
            <v>272904.66539109056</v>
          </cell>
          <cell r="H27">
            <v>276784.1176146469</v>
          </cell>
          <cell r="I27">
            <v>268122.96170497837</v>
          </cell>
          <cell r="J27">
            <v>264992.43813501665</v>
          </cell>
          <cell r="K27">
            <v>259702.4785403675</v>
          </cell>
          <cell r="L27">
            <v>255578.8558676337</v>
          </cell>
          <cell r="M27">
            <v>249526.56653400246</v>
          </cell>
          <cell r="N27">
            <v>248085.21023989693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10610.822381407586</v>
          </cell>
          <cell r="D30">
            <v>10031.458258701095</v>
          </cell>
          <cell r="E30">
            <v>10278.326202340217</v>
          </cell>
          <cell r="F30">
            <v>10450.020094940082</v>
          </cell>
          <cell r="G30">
            <v>10975.865472067622</v>
          </cell>
          <cell r="H30">
            <v>10838.631234799848</v>
          </cell>
          <cell r="I30">
            <v>10260.370430329982</v>
          </cell>
          <cell r="J30">
            <v>10673.327800482037</v>
          </cell>
          <cell r="K30">
            <v>10870.042607357827</v>
          </cell>
          <cell r="L30">
            <v>11211.064604869644</v>
          </cell>
          <cell r="M30">
            <v>11508.093496374657</v>
          </cell>
          <cell r="N30">
            <v>11017.271150351364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231029.52835341726</v>
          </cell>
          <cell r="D32">
            <v>243595.00103124688</v>
          </cell>
          <cell r="E32">
            <v>240506.14666535443</v>
          </cell>
          <cell r="F32">
            <v>253689.2690948355</v>
          </cell>
          <cell r="G32">
            <v>261928.79991902292</v>
          </cell>
          <cell r="H32">
            <v>265945.48637984705</v>
          </cell>
          <cell r="I32">
            <v>257862.59127464838</v>
          </cell>
          <cell r="J32">
            <v>254319.11033453463</v>
          </cell>
          <cell r="K32">
            <v>248832.4359330097</v>
          </cell>
          <cell r="L32">
            <v>244367.79126276408</v>
          </cell>
          <cell r="M32">
            <v>238018.4730376278</v>
          </cell>
          <cell r="N32">
            <v>237067.93908954557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2524.1773200813627</v>
          </cell>
          <cell r="D33">
            <v>2838.0664764625435</v>
          </cell>
          <cell r="E33">
            <v>2747.2038259311494</v>
          </cell>
          <cell r="F33">
            <v>2870.746176798733</v>
          </cell>
          <cell r="G33">
            <v>3041.20396241845</v>
          </cell>
          <cell r="H33">
            <v>3298.0330145974526</v>
          </cell>
          <cell r="I33">
            <v>3316.8089523765057</v>
          </cell>
          <cell r="J33">
            <v>3434.112185074139</v>
          </cell>
          <cell r="K33">
            <v>3320.104700643605</v>
          </cell>
          <cell r="L33">
            <v>3495.407664362016</v>
          </cell>
          <cell r="M33">
            <v>3682.9461539360254</v>
          </cell>
          <cell r="N33">
            <v>3482.236387947461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2524.1773200813627</v>
          </cell>
          <cell r="D48">
            <v>2838.0664764625435</v>
          </cell>
          <cell r="E48">
            <v>2747.2038259311494</v>
          </cell>
          <cell r="F48">
            <v>2870.746176798733</v>
          </cell>
          <cell r="G48">
            <v>3041.20396241845</v>
          </cell>
          <cell r="H48">
            <v>3298.0330145974526</v>
          </cell>
          <cell r="I48">
            <v>3316.8089523765057</v>
          </cell>
          <cell r="J48">
            <v>3434.112185074139</v>
          </cell>
          <cell r="K48">
            <v>3320.104700643605</v>
          </cell>
          <cell r="L48">
            <v>3495.407664362016</v>
          </cell>
          <cell r="M48">
            <v>3682.9461539360254</v>
          </cell>
          <cell r="N48">
            <v>3482.236387947461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6">
        <row r="4">
          <cell r="C4">
            <v>638824.87</v>
          </cell>
          <cell r="D4">
            <v>632900.7999999999</v>
          </cell>
          <cell r="E4">
            <v>611142.79</v>
          </cell>
          <cell r="F4">
            <v>647671.88</v>
          </cell>
          <cell r="G4">
            <v>690445.9</v>
          </cell>
          <cell r="H4">
            <v>682693.97</v>
          </cell>
          <cell r="I4">
            <v>707656.86</v>
          </cell>
          <cell r="J4">
            <v>729330.89</v>
          </cell>
          <cell r="K4">
            <v>744746.78</v>
          </cell>
          <cell r="L4">
            <v>761160.89</v>
          </cell>
          <cell r="M4">
            <v>787069.97</v>
          </cell>
          <cell r="N4">
            <v>692055.89</v>
          </cell>
          <cell r="O4">
            <v>177925</v>
          </cell>
          <cell r="P4">
            <v>0</v>
          </cell>
          <cell r="Q4">
            <v>0</v>
          </cell>
        </row>
        <row r="5">
          <cell r="C5">
            <v>189417.96999999997</v>
          </cell>
          <cell r="D5">
            <v>194058.99999999997</v>
          </cell>
          <cell r="E5">
            <v>188565.97999999998</v>
          </cell>
          <cell r="F5">
            <v>188850.99</v>
          </cell>
          <cell r="G5">
            <v>194545</v>
          </cell>
          <cell r="H5">
            <v>194138.97999999998</v>
          </cell>
          <cell r="I5">
            <v>195261.96999999997</v>
          </cell>
          <cell r="J5">
            <v>198592</v>
          </cell>
          <cell r="K5">
            <v>206953.97999999998</v>
          </cell>
          <cell r="L5">
            <v>217541.99999999997</v>
          </cell>
          <cell r="M5">
            <v>247566.97999999998</v>
          </cell>
          <cell r="N5">
            <v>185349.99</v>
          </cell>
          <cell r="O5">
            <v>177925</v>
          </cell>
          <cell r="P5">
            <v>0</v>
          </cell>
          <cell r="Q5">
            <v>0</v>
          </cell>
        </row>
        <row r="6">
          <cell r="C6">
            <v>638824.87</v>
          </cell>
          <cell r="D6">
            <v>632900.7999999999</v>
          </cell>
          <cell r="E6">
            <v>611142.79</v>
          </cell>
          <cell r="F6">
            <v>647671.88</v>
          </cell>
          <cell r="G6">
            <v>690445.9</v>
          </cell>
          <cell r="H6">
            <v>682693.97</v>
          </cell>
          <cell r="I6">
            <v>707656.86</v>
          </cell>
          <cell r="J6">
            <v>729330.89</v>
          </cell>
          <cell r="K6">
            <v>744746.78</v>
          </cell>
          <cell r="L6">
            <v>761160.89</v>
          </cell>
          <cell r="M6">
            <v>787069.97</v>
          </cell>
          <cell r="N6">
            <v>692055.89</v>
          </cell>
          <cell r="O6">
            <v>177925</v>
          </cell>
          <cell r="P6">
            <v>0</v>
          </cell>
          <cell r="Q6">
            <v>0</v>
          </cell>
        </row>
        <row r="7">
          <cell r="C7">
            <v>84034.98999999999</v>
          </cell>
          <cell r="D7">
            <v>89934.98</v>
          </cell>
          <cell r="E7">
            <v>90491.98</v>
          </cell>
          <cell r="F7">
            <v>87909.98999999999</v>
          </cell>
          <cell r="G7">
            <v>91100.98999999999</v>
          </cell>
          <cell r="H7">
            <v>91478.98999999999</v>
          </cell>
          <cell r="I7">
            <v>92232.98999999999</v>
          </cell>
          <cell r="J7">
            <v>93207</v>
          </cell>
          <cell r="K7">
            <v>97081.98999999999</v>
          </cell>
          <cell r="L7">
            <v>103082.98999999999</v>
          </cell>
          <cell r="M7">
            <v>139646.99</v>
          </cell>
          <cell r="N7">
            <v>87808</v>
          </cell>
          <cell r="O7">
            <v>85923</v>
          </cell>
          <cell r="P7">
            <v>0</v>
          </cell>
          <cell r="Q7">
            <v>0</v>
          </cell>
        </row>
        <row r="8">
          <cell r="C8">
            <v>180348.96999999997</v>
          </cell>
          <cell r="D8">
            <v>183704.99999999997</v>
          </cell>
          <cell r="E8">
            <v>179063.97999999998</v>
          </cell>
          <cell r="F8">
            <v>179297.99</v>
          </cell>
          <cell r="G8">
            <v>184590</v>
          </cell>
          <cell r="H8">
            <v>184605.97999999998</v>
          </cell>
          <cell r="I8">
            <v>185316.96999999997</v>
          </cell>
          <cell r="J8">
            <v>188221</v>
          </cell>
          <cell r="K8">
            <v>195918.97999999998</v>
          </cell>
          <cell r="L8">
            <v>206033.99999999997</v>
          </cell>
          <cell r="M8">
            <v>235747.97999999998</v>
          </cell>
          <cell r="N8">
            <v>174070.99</v>
          </cell>
          <cell r="O8">
            <v>177925</v>
          </cell>
          <cell r="P8">
            <v>0</v>
          </cell>
          <cell r="Q8">
            <v>0</v>
          </cell>
        </row>
        <row r="9">
          <cell r="C9">
            <v>449406.9</v>
          </cell>
          <cell r="D9">
            <v>438841.8</v>
          </cell>
          <cell r="E9">
            <v>422576.81</v>
          </cell>
          <cell r="F9">
            <v>458820.89</v>
          </cell>
          <cell r="G9">
            <v>495900.9</v>
          </cell>
          <cell r="H9">
            <v>488554.99</v>
          </cell>
          <cell r="I9">
            <v>512394.89</v>
          </cell>
          <cell r="J9">
            <v>530738.89</v>
          </cell>
          <cell r="K9">
            <v>537792.8</v>
          </cell>
          <cell r="L9">
            <v>543618.89</v>
          </cell>
          <cell r="M9">
            <v>539502.99</v>
          </cell>
          <cell r="N9">
            <v>506705.9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9069</v>
          </cell>
          <cell r="D10">
            <v>10354</v>
          </cell>
          <cell r="E10">
            <v>9502</v>
          </cell>
          <cell r="F10">
            <v>9553</v>
          </cell>
          <cell r="G10">
            <v>9955</v>
          </cell>
          <cell r="H10">
            <v>9533</v>
          </cell>
          <cell r="I10">
            <v>9945</v>
          </cell>
          <cell r="J10">
            <v>10371</v>
          </cell>
          <cell r="K10">
            <v>11035</v>
          </cell>
          <cell r="L10">
            <v>11508</v>
          </cell>
          <cell r="M10">
            <v>11819</v>
          </cell>
          <cell r="N10">
            <v>11279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180348.96999999997</v>
          </cell>
          <cell r="D11">
            <v>183704.99999999997</v>
          </cell>
          <cell r="E11">
            <v>179063.97999999998</v>
          </cell>
          <cell r="F11">
            <v>179297.99</v>
          </cell>
          <cell r="G11">
            <v>184590</v>
          </cell>
          <cell r="H11">
            <v>184605.97999999998</v>
          </cell>
          <cell r="I11">
            <v>185316.96999999997</v>
          </cell>
          <cell r="J11">
            <v>188221</v>
          </cell>
          <cell r="K11">
            <v>195918.97999999998</v>
          </cell>
          <cell r="L11">
            <v>206033.99999999997</v>
          </cell>
          <cell r="M11">
            <v>235747.97999999998</v>
          </cell>
          <cell r="N11">
            <v>174070.99</v>
          </cell>
          <cell r="O11">
            <v>177925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2110</v>
          </cell>
          <cell r="D13">
            <v>2186</v>
          </cell>
          <cell r="E13">
            <v>3708</v>
          </cell>
          <cell r="F13">
            <v>2952</v>
          </cell>
          <cell r="G13">
            <v>2578</v>
          </cell>
          <cell r="H13">
            <v>2302</v>
          </cell>
          <cell r="I13">
            <v>2314</v>
          </cell>
          <cell r="J13">
            <v>2122</v>
          </cell>
          <cell r="K13">
            <v>2163</v>
          </cell>
          <cell r="L13">
            <v>2101</v>
          </cell>
          <cell r="M13">
            <v>2255</v>
          </cell>
          <cell r="N13">
            <v>2309</v>
          </cell>
          <cell r="O13">
            <v>2228</v>
          </cell>
          <cell r="P13">
            <v>0</v>
          </cell>
          <cell r="Q13">
            <v>0</v>
          </cell>
        </row>
        <row r="14">
          <cell r="C14">
            <v>38766</v>
          </cell>
          <cell r="D14">
            <v>37250.99</v>
          </cell>
          <cell r="E14">
            <v>36780.99</v>
          </cell>
          <cell r="F14">
            <v>38056.99</v>
          </cell>
          <cell r="G14">
            <v>38144.99</v>
          </cell>
          <cell r="H14">
            <v>38276.99</v>
          </cell>
          <cell r="I14">
            <v>39238.99</v>
          </cell>
          <cell r="J14">
            <v>40494</v>
          </cell>
          <cell r="K14">
            <v>42412</v>
          </cell>
          <cell r="L14">
            <v>44076</v>
          </cell>
          <cell r="M14">
            <v>44712.99</v>
          </cell>
          <cell r="N14">
            <v>43554</v>
          </cell>
          <cell r="O14">
            <v>42384</v>
          </cell>
          <cell r="P14">
            <v>0</v>
          </cell>
          <cell r="Q14">
            <v>0</v>
          </cell>
        </row>
        <row r="15">
          <cell r="C15">
            <v>43158.99</v>
          </cell>
          <cell r="D15">
            <v>41460.99</v>
          </cell>
          <cell r="E15">
            <v>41352.99</v>
          </cell>
          <cell r="F15">
            <v>38593</v>
          </cell>
          <cell r="G15">
            <v>41216</v>
          </cell>
          <cell r="H15">
            <v>41518</v>
          </cell>
          <cell r="I15">
            <v>41123</v>
          </cell>
          <cell r="J15">
            <v>41567</v>
          </cell>
          <cell r="K15">
            <v>43469.99</v>
          </cell>
          <cell r="L15">
            <v>48125.99</v>
          </cell>
          <cell r="M15">
            <v>84707</v>
          </cell>
          <cell r="N15">
            <v>33618</v>
          </cell>
          <cell r="O15">
            <v>32954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9037</v>
          </cell>
          <cell r="E18">
            <v>8650</v>
          </cell>
          <cell r="F18">
            <v>8308</v>
          </cell>
          <cell r="G18">
            <v>9162</v>
          </cell>
          <cell r="H18">
            <v>9382</v>
          </cell>
          <cell r="I18">
            <v>9557</v>
          </cell>
          <cell r="J18">
            <v>9024</v>
          </cell>
          <cell r="K18">
            <v>9037</v>
          </cell>
          <cell r="L18">
            <v>8780</v>
          </cell>
          <cell r="M18">
            <v>7972</v>
          </cell>
          <cell r="N18">
            <v>8327</v>
          </cell>
          <cell r="O18">
            <v>8357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47118.99</v>
          </cell>
          <cell r="D25">
            <v>43910</v>
          </cell>
          <cell r="E25">
            <v>37656</v>
          </cell>
          <cell r="F25">
            <v>38408</v>
          </cell>
          <cell r="G25">
            <v>40544</v>
          </cell>
          <cell r="H25">
            <v>41656.99</v>
          </cell>
          <cell r="I25">
            <v>40668.99</v>
          </cell>
          <cell r="J25">
            <v>41938.99</v>
          </cell>
          <cell r="K25">
            <v>44936.99</v>
          </cell>
          <cell r="L25">
            <v>47120.99</v>
          </cell>
          <cell r="M25">
            <v>43230</v>
          </cell>
          <cell r="N25">
            <v>34862.99</v>
          </cell>
          <cell r="O25">
            <v>38482</v>
          </cell>
          <cell r="P25">
            <v>0</v>
          </cell>
          <cell r="Q25">
            <v>0</v>
          </cell>
        </row>
        <row r="26">
          <cell r="C26">
            <v>49194.99</v>
          </cell>
          <cell r="D26">
            <v>49860.02</v>
          </cell>
          <cell r="E26">
            <v>50916</v>
          </cell>
          <cell r="F26">
            <v>52980</v>
          </cell>
          <cell r="G26">
            <v>52945.01</v>
          </cell>
          <cell r="H26">
            <v>51470</v>
          </cell>
          <cell r="I26">
            <v>52414.99</v>
          </cell>
          <cell r="J26">
            <v>53075.01</v>
          </cell>
          <cell r="K26">
            <v>53900</v>
          </cell>
          <cell r="L26">
            <v>55830.02</v>
          </cell>
          <cell r="M26">
            <v>52870.99</v>
          </cell>
          <cell r="N26">
            <v>51400</v>
          </cell>
          <cell r="O26">
            <v>53520</v>
          </cell>
          <cell r="P26">
            <v>0</v>
          </cell>
          <cell r="Q26">
            <v>0</v>
          </cell>
        </row>
        <row r="27">
          <cell r="C27">
            <v>449406.9</v>
          </cell>
          <cell r="D27">
            <v>438841.8</v>
          </cell>
          <cell r="E27">
            <v>422576.81</v>
          </cell>
          <cell r="F27">
            <v>458820.89</v>
          </cell>
          <cell r="G27">
            <v>495900.9</v>
          </cell>
          <cell r="H27">
            <v>488554.99</v>
          </cell>
          <cell r="I27">
            <v>512394.89</v>
          </cell>
          <cell r="J27">
            <v>530738.89</v>
          </cell>
          <cell r="K27">
            <v>537792.8</v>
          </cell>
          <cell r="L27">
            <v>543618.89</v>
          </cell>
          <cell r="M27">
            <v>539502.99</v>
          </cell>
          <cell r="N27">
            <v>506705.9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34412</v>
          </cell>
          <cell r="D30">
            <v>31748</v>
          </cell>
          <cell r="E30">
            <v>32603.01</v>
          </cell>
          <cell r="F30">
            <v>31380.99</v>
          </cell>
          <cell r="G30">
            <v>32842</v>
          </cell>
          <cell r="H30">
            <v>33268.99</v>
          </cell>
          <cell r="I30">
            <v>31918.99</v>
          </cell>
          <cell r="J30">
            <v>31096.99</v>
          </cell>
          <cell r="K30">
            <v>30866</v>
          </cell>
          <cell r="L30">
            <v>30618.99</v>
          </cell>
          <cell r="M30">
            <v>29402.99</v>
          </cell>
          <cell r="N30">
            <v>28106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414994.9</v>
          </cell>
          <cell r="D32">
            <v>407093.8</v>
          </cell>
          <cell r="E32">
            <v>389973.8</v>
          </cell>
          <cell r="F32">
            <v>427439.9</v>
          </cell>
          <cell r="G32">
            <v>463058.9</v>
          </cell>
          <cell r="H32">
            <v>455286</v>
          </cell>
          <cell r="I32">
            <v>480475.9</v>
          </cell>
          <cell r="J32">
            <v>499641.9</v>
          </cell>
          <cell r="K32">
            <v>506926.8</v>
          </cell>
          <cell r="L32">
            <v>512999.9</v>
          </cell>
          <cell r="M32">
            <v>510100</v>
          </cell>
          <cell r="N32">
            <v>478599.9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9069</v>
          </cell>
          <cell r="D33">
            <v>10354</v>
          </cell>
          <cell r="E33">
            <v>9502</v>
          </cell>
          <cell r="F33">
            <v>9553</v>
          </cell>
          <cell r="G33">
            <v>9955</v>
          </cell>
          <cell r="H33">
            <v>9533</v>
          </cell>
          <cell r="I33">
            <v>9945</v>
          </cell>
          <cell r="J33">
            <v>10371</v>
          </cell>
          <cell r="K33">
            <v>11035</v>
          </cell>
          <cell r="L33">
            <v>11508</v>
          </cell>
          <cell r="M33">
            <v>11819</v>
          </cell>
          <cell r="N33">
            <v>11279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9069</v>
          </cell>
          <cell r="D48">
            <v>10354</v>
          </cell>
          <cell r="E48">
            <v>9502</v>
          </cell>
          <cell r="F48">
            <v>9553</v>
          </cell>
          <cell r="G48">
            <v>9955</v>
          </cell>
          <cell r="H48">
            <v>9533</v>
          </cell>
          <cell r="I48">
            <v>9945</v>
          </cell>
          <cell r="J48">
            <v>10371</v>
          </cell>
          <cell r="K48">
            <v>11035</v>
          </cell>
          <cell r="L48">
            <v>11508</v>
          </cell>
          <cell r="M48">
            <v>11819</v>
          </cell>
          <cell r="N48">
            <v>11279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8">
        <row r="4">
          <cell r="C4">
            <v>3009.763422835313</v>
          </cell>
          <cell r="D4">
            <v>3149.6654880700953</v>
          </cell>
          <cell r="E4">
            <v>3123.6263420163705</v>
          </cell>
          <cell r="F4">
            <v>3397.962675193853</v>
          </cell>
          <cell r="G4">
            <v>3502.1319910037228</v>
          </cell>
          <cell r="H4">
            <v>3573.8950183391007</v>
          </cell>
          <cell r="I4">
            <v>3441.7455323222657</v>
          </cell>
          <cell r="J4">
            <v>3436.1071766303103</v>
          </cell>
          <cell r="K4">
            <v>3364.2652340890627</v>
          </cell>
          <cell r="L4">
            <v>3313.552410363906</v>
          </cell>
          <cell r="M4">
            <v>3247.0152478052496</v>
          </cell>
          <cell r="N4">
            <v>3245.66353709156</v>
          </cell>
        </row>
        <row r="5">
          <cell r="C5">
            <v>534.9235510209674</v>
          </cell>
          <cell r="D5">
            <v>552.0659063401376</v>
          </cell>
          <cell r="E5">
            <v>555.133907712573</v>
          </cell>
          <cell r="F5">
            <v>692.6924559955409</v>
          </cell>
          <cell r="G5">
            <v>707.0882615100521</v>
          </cell>
          <cell r="H5">
            <v>739.1185909973286</v>
          </cell>
          <cell r="I5">
            <v>695.6752085599026</v>
          </cell>
          <cell r="J5">
            <v>722.099149280925</v>
          </cell>
          <cell r="K5">
            <v>704.4360840890624</v>
          </cell>
          <cell r="L5">
            <v>695.9567109269636</v>
          </cell>
          <cell r="M5">
            <v>691.4060788177051</v>
          </cell>
          <cell r="N5">
            <v>704.81649709156</v>
          </cell>
        </row>
        <row r="6">
          <cell r="C6">
            <v>3009.763422835313</v>
          </cell>
          <cell r="D6">
            <v>3149.6654880700953</v>
          </cell>
          <cell r="E6">
            <v>3123.62634201637</v>
          </cell>
          <cell r="F6">
            <v>3397.9626751938526</v>
          </cell>
          <cell r="G6">
            <v>3502.1319910037228</v>
          </cell>
          <cell r="H6">
            <v>3573.8950183391007</v>
          </cell>
          <cell r="I6">
            <v>3441.7455323222657</v>
          </cell>
          <cell r="J6">
            <v>3436.1071766303107</v>
          </cell>
          <cell r="K6">
            <v>3364.2652340890627</v>
          </cell>
          <cell r="L6">
            <v>3313.552410363906</v>
          </cell>
          <cell r="M6">
            <v>3247.0152478052496</v>
          </cell>
          <cell r="N6">
            <v>3245.66353709156</v>
          </cell>
        </row>
        <row r="7">
          <cell r="C7">
            <v>233.81412795</v>
          </cell>
          <cell r="D7">
            <v>246.74935415000002</v>
          </cell>
          <cell r="E7">
            <v>255.01949462000002</v>
          </cell>
          <cell r="F7">
            <v>364.10035123</v>
          </cell>
          <cell r="G7">
            <v>367.35519676</v>
          </cell>
          <cell r="H7">
            <v>390.09732927</v>
          </cell>
          <cell r="I7">
            <v>364.92607836</v>
          </cell>
          <cell r="J7">
            <v>382.37469740000006</v>
          </cell>
          <cell r="K7">
            <v>350.53467184000004</v>
          </cell>
          <cell r="L7">
            <v>332.84281291</v>
          </cell>
          <cell r="M7">
            <v>331.77393432</v>
          </cell>
          <cell r="N7">
            <v>336.06417315065653</v>
          </cell>
          <cell r="O7">
            <v>335.2185</v>
          </cell>
        </row>
        <row r="8">
          <cell r="C8">
            <v>509.07135102096737</v>
          </cell>
          <cell r="D8">
            <v>522.9989063401376</v>
          </cell>
          <cell r="E8">
            <v>526.997507712573</v>
          </cell>
          <cell r="F8">
            <v>663.2907559955408</v>
          </cell>
          <cell r="G8">
            <v>675.9407615100521</v>
          </cell>
          <cell r="H8">
            <v>705.3406909973286</v>
          </cell>
          <cell r="I8">
            <v>661.7050085599026</v>
          </cell>
          <cell r="J8">
            <v>686.927549280925</v>
          </cell>
          <cell r="K8">
            <v>670.4321295890625</v>
          </cell>
          <cell r="L8">
            <v>660.1573329269636</v>
          </cell>
          <cell r="M8">
            <v>653.6859631177051</v>
          </cell>
          <cell r="N8">
            <v>669.15201709156</v>
          </cell>
          <cell r="O8">
            <v>670.2646548057852</v>
          </cell>
        </row>
        <row r="9">
          <cell r="C9">
            <v>2474.8398718143458</v>
          </cell>
          <cell r="D9">
            <v>2597.5995817299577</v>
          </cell>
          <cell r="E9">
            <v>2568.4924343037974</v>
          </cell>
          <cell r="F9">
            <v>2705.270219198312</v>
          </cell>
          <cell r="G9">
            <v>2795.0437294936705</v>
          </cell>
          <cell r="H9">
            <v>2834.776427341772</v>
          </cell>
          <cell r="I9">
            <v>2746.070323762363</v>
          </cell>
          <cell r="J9">
            <v>2714.0080273493854</v>
          </cell>
          <cell r="K9">
            <v>2659.82915</v>
          </cell>
          <cell r="L9">
            <v>2617.595699436942</v>
          </cell>
          <cell r="M9">
            <v>2555.6091689875443</v>
          </cell>
          <cell r="N9">
            <v>2540.84704</v>
          </cell>
        </row>
        <row r="10">
          <cell r="C10">
            <v>25.8522</v>
          </cell>
          <cell r="D10">
            <v>29.067</v>
          </cell>
          <cell r="E10">
            <v>28.136400000000002</v>
          </cell>
          <cell r="F10">
            <v>29.4017</v>
          </cell>
          <cell r="G10">
            <v>31.1475</v>
          </cell>
          <cell r="H10">
            <v>33.7779</v>
          </cell>
          <cell r="I10">
            <v>33.9702</v>
          </cell>
          <cell r="J10">
            <v>35.1716</v>
          </cell>
          <cell r="K10">
            <v>34.003954500000006</v>
          </cell>
          <cell r="L10">
            <v>35.799378000000004</v>
          </cell>
          <cell r="M10">
            <v>37.720115699999994</v>
          </cell>
          <cell r="N10">
            <v>35.66448</v>
          </cell>
        </row>
        <row r="11">
          <cell r="C11">
            <v>509.07135102096737</v>
          </cell>
          <cell r="D11">
            <v>522.9989063401376</v>
          </cell>
          <cell r="E11">
            <v>526.997507712573</v>
          </cell>
          <cell r="F11">
            <v>663.2907559955408</v>
          </cell>
          <cell r="G11">
            <v>675.9407615100521</v>
          </cell>
          <cell r="H11">
            <v>705.3406909973286</v>
          </cell>
          <cell r="I11">
            <v>661.7050085599026</v>
          </cell>
          <cell r="J11">
            <v>686.927549280925</v>
          </cell>
          <cell r="K11">
            <v>670.4321295890625</v>
          </cell>
          <cell r="L11">
            <v>660.1573329269636</v>
          </cell>
          <cell r="M11">
            <v>653.6859631177051</v>
          </cell>
          <cell r="N11">
            <v>669.15201709156</v>
          </cell>
          <cell r="O11">
            <v>670.2646548057852</v>
          </cell>
        </row>
        <row r="13">
          <cell r="C13">
            <v>13.53412795</v>
          </cell>
          <cell r="D13">
            <v>16.65495415</v>
          </cell>
          <cell r="E13">
            <v>17.67509462</v>
          </cell>
          <cell r="F13">
            <v>19.34595123</v>
          </cell>
          <cell r="G13">
            <v>19.83079676</v>
          </cell>
          <cell r="H13">
            <v>19.73162927</v>
          </cell>
          <cell r="I13">
            <v>20.322978359999997</v>
          </cell>
          <cell r="J13">
            <v>21.0815974</v>
          </cell>
          <cell r="K13">
            <v>19.871571839999998</v>
          </cell>
          <cell r="L13">
            <v>19.14361291</v>
          </cell>
          <cell r="M13">
            <v>18.79433432</v>
          </cell>
          <cell r="N13">
            <v>19.8097731506565</v>
          </cell>
          <cell r="O13">
            <v>19.65</v>
          </cell>
        </row>
        <row r="14">
          <cell r="C14">
            <v>204.51</v>
          </cell>
          <cell r="D14">
            <v>202.96</v>
          </cell>
          <cell r="E14">
            <v>208.3</v>
          </cell>
          <cell r="F14">
            <v>316.01</v>
          </cell>
          <cell r="G14">
            <v>311.79</v>
          </cell>
          <cell r="H14">
            <v>333.71</v>
          </cell>
          <cell r="I14">
            <v>309.81</v>
          </cell>
          <cell r="J14">
            <v>316.29</v>
          </cell>
          <cell r="K14">
            <v>285.66</v>
          </cell>
          <cell r="L14">
            <v>270.37</v>
          </cell>
          <cell r="M14">
            <v>270.37</v>
          </cell>
          <cell r="N14">
            <v>270.37</v>
          </cell>
          <cell r="O14">
            <v>270.37</v>
          </cell>
        </row>
        <row r="15">
          <cell r="C15">
            <v>15.77</v>
          </cell>
          <cell r="D15">
            <v>22.11</v>
          </cell>
          <cell r="E15">
            <v>24.02</v>
          </cell>
          <cell r="F15">
            <v>23.72</v>
          </cell>
          <cell r="G15">
            <v>30.71</v>
          </cell>
          <cell r="H15">
            <v>32.05</v>
          </cell>
          <cell r="I15">
            <v>29.35</v>
          </cell>
          <cell r="J15">
            <v>39.56</v>
          </cell>
          <cell r="K15">
            <v>39.56</v>
          </cell>
          <cell r="L15">
            <v>36.63</v>
          </cell>
          <cell r="M15">
            <v>39.26</v>
          </cell>
          <cell r="N15">
            <v>39.86</v>
          </cell>
          <cell r="O15">
            <v>36.918</v>
          </cell>
        </row>
        <row r="18">
          <cell r="C18">
            <v>0</v>
          </cell>
          <cell r="D18">
            <v>5.024399999999999</v>
          </cell>
          <cell r="E18">
            <v>5.024399999999999</v>
          </cell>
          <cell r="F18">
            <v>5.024399999999999</v>
          </cell>
          <cell r="G18">
            <v>5.024399999999999</v>
          </cell>
          <cell r="H18">
            <v>4.6057</v>
          </cell>
          <cell r="I18">
            <v>5.4431</v>
          </cell>
          <cell r="J18">
            <v>5.4431</v>
          </cell>
          <cell r="K18">
            <v>5.4431</v>
          </cell>
          <cell r="L18">
            <v>6.699199999999999</v>
          </cell>
          <cell r="M18">
            <v>3.3495999999999997</v>
          </cell>
          <cell r="N18">
            <v>6.024399999999999</v>
          </cell>
          <cell r="O18">
            <v>8.2805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C25">
            <v>116.64839107096736</v>
          </cell>
          <cell r="D25">
            <v>117.45027219013765</v>
          </cell>
          <cell r="E25">
            <v>117.75497309257304</v>
          </cell>
          <cell r="F25">
            <v>123.34665276554084</v>
          </cell>
          <cell r="G25">
            <v>123.06919675005207</v>
          </cell>
          <cell r="H25">
            <v>118.14942172732857</v>
          </cell>
          <cell r="I25">
            <v>106.14180219990254</v>
          </cell>
          <cell r="J25">
            <v>112.18475188092486</v>
          </cell>
          <cell r="K25">
            <v>121.92794974906239</v>
          </cell>
          <cell r="L25">
            <v>127.62808801696362</v>
          </cell>
          <cell r="M25">
            <v>123.18965679770501</v>
          </cell>
          <cell r="N25">
            <v>126.06581994090338</v>
          </cell>
          <cell r="O25">
            <v>129.23841480578508</v>
          </cell>
          <cell r="P25">
            <v>30.65</v>
          </cell>
        </row>
        <row r="26">
          <cell r="C26">
            <v>158.608832</v>
          </cell>
          <cell r="D26">
            <v>158.79928</v>
          </cell>
          <cell r="E26">
            <v>154.22304000000003</v>
          </cell>
          <cell r="F26">
            <v>175.84375200000002</v>
          </cell>
          <cell r="G26">
            <v>185.516368</v>
          </cell>
          <cell r="H26">
            <v>197.09394</v>
          </cell>
          <cell r="I26">
            <v>190.63712800000002</v>
          </cell>
          <cell r="J26">
            <v>192.3681</v>
          </cell>
          <cell r="K26">
            <v>197.96950800000002</v>
          </cell>
          <cell r="L26">
            <v>199.68643200000002</v>
          </cell>
          <cell r="M26">
            <v>198.722372</v>
          </cell>
          <cell r="N26">
            <v>207.02202400000004</v>
          </cell>
          <cell r="O26">
            <v>205.80774000000005</v>
          </cell>
        </row>
        <row r="27">
          <cell r="C27">
            <v>2474.8398718143458</v>
          </cell>
          <cell r="D27">
            <v>2597.5995817299577</v>
          </cell>
          <cell r="E27">
            <v>2568.4924343037974</v>
          </cell>
          <cell r="F27">
            <v>2705.270219198312</v>
          </cell>
          <cell r="G27">
            <v>2795.0437294936705</v>
          </cell>
          <cell r="H27">
            <v>2834.776427341772</v>
          </cell>
          <cell r="I27">
            <v>2746.070323762363</v>
          </cell>
          <cell r="J27">
            <v>2714.0080273493854</v>
          </cell>
          <cell r="K27">
            <v>2659.82915</v>
          </cell>
          <cell r="L27">
            <v>2617.595699436942</v>
          </cell>
          <cell r="M27">
            <v>2555.6091689875443</v>
          </cell>
          <cell r="N27">
            <v>2540.84704</v>
          </cell>
        </row>
        <row r="30">
          <cell r="C30">
            <v>108.67425999999999</v>
          </cell>
          <cell r="D30">
            <v>102.74051</v>
          </cell>
          <cell r="E30">
            <v>105.26889</v>
          </cell>
          <cell r="F30">
            <v>107.02734999999998</v>
          </cell>
          <cell r="G30">
            <v>112.41296999999999</v>
          </cell>
          <cell r="H30">
            <v>111.00743999999999</v>
          </cell>
          <cell r="I30">
            <v>105.08498999999999</v>
          </cell>
          <cell r="J30">
            <v>109.31442999999999</v>
          </cell>
          <cell r="K30">
            <v>111.32914999999998</v>
          </cell>
          <cell r="L30">
            <v>114.82184</v>
          </cell>
          <cell r="M30">
            <v>117.86395999999999</v>
          </cell>
          <cell r="N30">
            <v>112.83704</v>
          </cell>
        </row>
        <row r="32">
          <cell r="C32">
            <v>2366.165611814346</v>
          </cell>
          <cell r="D32">
            <v>2494.8590717299576</v>
          </cell>
          <cell r="E32">
            <v>2463.2235443037976</v>
          </cell>
          <cell r="F32">
            <v>2598.2428691983123</v>
          </cell>
          <cell r="G32">
            <v>2682.6307594936707</v>
          </cell>
          <cell r="H32">
            <v>2723.768987341772</v>
          </cell>
          <cell r="I32">
            <v>2640.985333762363</v>
          </cell>
          <cell r="J32">
            <v>2604.6935973493855</v>
          </cell>
          <cell r="K32">
            <v>2548.5</v>
          </cell>
          <cell r="L32">
            <v>2502.773859436942</v>
          </cell>
          <cell r="M32">
            <v>2437.745208987544</v>
          </cell>
          <cell r="N32">
            <v>2428.01</v>
          </cell>
        </row>
        <row r="33">
          <cell r="C33">
            <v>25.8522</v>
          </cell>
          <cell r="D33">
            <v>29.067</v>
          </cell>
          <cell r="E33">
            <v>28.136400000000002</v>
          </cell>
          <cell r="F33">
            <v>29.4017</v>
          </cell>
          <cell r="G33">
            <v>31.1475</v>
          </cell>
          <cell r="H33">
            <v>33.7779</v>
          </cell>
          <cell r="I33">
            <v>33.9702</v>
          </cell>
          <cell r="J33">
            <v>35.1716</v>
          </cell>
          <cell r="K33">
            <v>34.003954500000006</v>
          </cell>
          <cell r="L33">
            <v>35.799378000000004</v>
          </cell>
          <cell r="M33">
            <v>37.720115699999994</v>
          </cell>
          <cell r="N33">
            <v>35.66448</v>
          </cell>
        </row>
        <row r="48">
          <cell r="C48">
            <v>25.8522</v>
          </cell>
          <cell r="D48">
            <v>29.067</v>
          </cell>
          <cell r="E48">
            <v>28.136400000000002</v>
          </cell>
          <cell r="F48">
            <v>29.4017</v>
          </cell>
          <cell r="G48">
            <v>31.1475</v>
          </cell>
          <cell r="H48">
            <v>33.7779</v>
          </cell>
          <cell r="I48">
            <v>33.9702</v>
          </cell>
          <cell r="J48">
            <v>35.1716</v>
          </cell>
          <cell r="K48">
            <v>34.003954500000006</v>
          </cell>
          <cell r="L48">
            <v>35.799378000000004</v>
          </cell>
          <cell r="M48">
            <v>37.720115699999994</v>
          </cell>
          <cell r="N48">
            <v>35.66448</v>
          </cell>
        </row>
      </sheetData>
      <sheetData sheetId="9">
        <row r="4">
          <cell r="C4">
            <v>3009.763422835313</v>
          </cell>
          <cell r="D4">
            <v>3149.6654880700953</v>
          </cell>
          <cell r="E4">
            <v>3123.6263420163705</v>
          </cell>
          <cell r="F4">
            <v>3397.962675193853</v>
          </cell>
          <cell r="G4">
            <v>3502.1319910037228</v>
          </cell>
          <cell r="H4">
            <v>3573.8950183391007</v>
          </cell>
          <cell r="I4">
            <v>3441.7455323222657</v>
          </cell>
          <cell r="J4">
            <v>3436.1071766303103</v>
          </cell>
          <cell r="K4">
            <v>3364.2652340890627</v>
          </cell>
          <cell r="L4">
            <v>3313.552410363906</v>
          </cell>
          <cell r="M4">
            <v>3247.0152478052496</v>
          </cell>
          <cell r="N4">
            <v>3245.66353709156</v>
          </cell>
          <cell r="O4">
            <v>670.2646548057852</v>
          </cell>
          <cell r="P4">
            <v>30.65</v>
          </cell>
          <cell r="Q4">
            <v>0</v>
          </cell>
        </row>
        <row r="5">
          <cell r="C5">
            <v>534.9235510209674</v>
          </cell>
          <cell r="D5">
            <v>552.0659063401376</v>
          </cell>
          <cell r="E5">
            <v>555.133907712573</v>
          </cell>
          <cell r="F5">
            <v>692.6924559955409</v>
          </cell>
          <cell r="G5">
            <v>707.0882615100521</v>
          </cell>
          <cell r="H5">
            <v>739.1185909973286</v>
          </cell>
          <cell r="I5">
            <v>695.6752085599026</v>
          </cell>
          <cell r="J5">
            <v>722.099149280925</v>
          </cell>
          <cell r="K5">
            <v>704.4360840890624</v>
          </cell>
          <cell r="L5">
            <v>695.9567109269636</v>
          </cell>
          <cell r="M5">
            <v>691.4060788177051</v>
          </cell>
          <cell r="N5">
            <v>704.81649709156</v>
          </cell>
          <cell r="O5">
            <v>670.2646548057852</v>
          </cell>
          <cell r="P5">
            <v>30.65</v>
          </cell>
          <cell r="Q5">
            <v>0</v>
          </cell>
        </row>
        <row r="6">
          <cell r="C6">
            <v>3009.763422835313</v>
          </cell>
          <cell r="D6">
            <v>3149.6654880700953</v>
          </cell>
          <cell r="E6">
            <v>3123.62634201637</v>
          </cell>
          <cell r="F6">
            <v>3397.9626751938526</v>
          </cell>
          <cell r="G6">
            <v>3502.1319910037228</v>
          </cell>
          <cell r="H6">
            <v>3573.8950183391007</v>
          </cell>
          <cell r="I6">
            <v>3441.7455323222657</v>
          </cell>
          <cell r="J6">
            <v>3436.1071766303107</v>
          </cell>
          <cell r="K6">
            <v>3364.2652340890627</v>
          </cell>
          <cell r="L6">
            <v>3313.552410363906</v>
          </cell>
          <cell r="M6">
            <v>3247.0152478052496</v>
          </cell>
          <cell r="N6">
            <v>3245.66353709156</v>
          </cell>
          <cell r="O6">
            <v>670.2646548057852</v>
          </cell>
          <cell r="P6">
            <v>30.65</v>
          </cell>
          <cell r="Q6">
            <v>0</v>
          </cell>
        </row>
        <row r="7">
          <cell r="C7">
            <v>233.81412795</v>
          </cell>
          <cell r="D7">
            <v>246.74935415000002</v>
          </cell>
          <cell r="E7">
            <v>255.01949462000002</v>
          </cell>
          <cell r="F7">
            <v>364.10035123</v>
          </cell>
          <cell r="G7">
            <v>367.35519676</v>
          </cell>
          <cell r="H7">
            <v>390.09732927</v>
          </cell>
          <cell r="I7">
            <v>364.92607836</v>
          </cell>
          <cell r="J7">
            <v>382.37469740000006</v>
          </cell>
          <cell r="K7">
            <v>350.53467184000004</v>
          </cell>
          <cell r="L7">
            <v>332.84281291</v>
          </cell>
          <cell r="M7">
            <v>331.77393432</v>
          </cell>
          <cell r="N7">
            <v>336.06417315065653</v>
          </cell>
          <cell r="O7">
            <v>335.2185</v>
          </cell>
          <cell r="P7">
            <v>0</v>
          </cell>
          <cell r="Q7">
            <v>0</v>
          </cell>
        </row>
        <row r="8">
          <cell r="C8">
            <v>509.07135102096737</v>
          </cell>
          <cell r="D8">
            <v>522.9989063401376</v>
          </cell>
          <cell r="E8">
            <v>526.997507712573</v>
          </cell>
          <cell r="F8">
            <v>663.2907559955408</v>
          </cell>
          <cell r="G8">
            <v>675.9407615100521</v>
          </cell>
          <cell r="H8">
            <v>705.3406909973286</v>
          </cell>
          <cell r="I8">
            <v>661.7050085599026</v>
          </cell>
          <cell r="J8">
            <v>686.927549280925</v>
          </cell>
          <cell r="K8">
            <v>670.4321295890625</v>
          </cell>
          <cell r="L8">
            <v>660.1573329269636</v>
          </cell>
          <cell r="M8">
            <v>653.6859631177051</v>
          </cell>
          <cell r="N8">
            <v>669.15201709156</v>
          </cell>
          <cell r="O8">
            <v>670.2646548057852</v>
          </cell>
          <cell r="P8">
            <v>30.65</v>
          </cell>
          <cell r="Q8">
            <v>0</v>
          </cell>
        </row>
        <row r="9">
          <cell r="C9">
            <v>2474.8398718143458</v>
          </cell>
          <cell r="D9">
            <v>2597.5995817299577</v>
          </cell>
          <cell r="E9">
            <v>2568.4924343037974</v>
          </cell>
          <cell r="F9">
            <v>2705.270219198312</v>
          </cell>
          <cell r="G9">
            <v>2795.0437294936705</v>
          </cell>
          <cell r="H9">
            <v>2834.776427341772</v>
          </cell>
          <cell r="I9">
            <v>2746.070323762363</v>
          </cell>
          <cell r="J9">
            <v>2714.0080273493854</v>
          </cell>
          <cell r="K9">
            <v>2659.82915</v>
          </cell>
          <cell r="L9">
            <v>2617.595699436942</v>
          </cell>
          <cell r="M9">
            <v>2555.6091689875443</v>
          </cell>
          <cell r="N9">
            <v>2540.84704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25.8522</v>
          </cell>
          <cell r="D10">
            <v>29.067</v>
          </cell>
          <cell r="E10">
            <v>28.136400000000002</v>
          </cell>
          <cell r="F10">
            <v>29.4017</v>
          </cell>
          <cell r="G10">
            <v>31.1475</v>
          </cell>
          <cell r="H10">
            <v>33.7779</v>
          </cell>
          <cell r="I10">
            <v>33.9702</v>
          </cell>
          <cell r="J10">
            <v>35.1716</v>
          </cell>
          <cell r="K10">
            <v>34.003954500000006</v>
          </cell>
          <cell r="L10">
            <v>35.799378000000004</v>
          </cell>
          <cell r="M10">
            <v>37.720115699999994</v>
          </cell>
          <cell r="N10">
            <v>35.66448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509.07135102096737</v>
          </cell>
          <cell r="D11">
            <v>522.9989063401376</v>
          </cell>
          <cell r="E11">
            <v>526.997507712573</v>
          </cell>
          <cell r="F11">
            <v>663.2907559955408</v>
          </cell>
          <cell r="G11">
            <v>675.9407615100521</v>
          </cell>
          <cell r="H11">
            <v>705.3406909973286</v>
          </cell>
          <cell r="I11">
            <v>661.7050085599026</v>
          </cell>
          <cell r="J11">
            <v>686.927549280925</v>
          </cell>
          <cell r="K11">
            <v>670.4321295890625</v>
          </cell>
          <cell r="L11">
            <v>660.1573329269636</v>
          </cell>
          <cell r="M11">
            <v>653.6859631177051</v>
          </cell>
          <cell r="N11">
            <v>669.15201709156</v>
          </cell>
          <cell r="O11">
            <v>670.2646548057852</v>
          </cell>
          <cell r="P11">
            <v>30.65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13.53412795</v>
          </cell>
          <cell r="D13">
            <v>16.65495415</v>
          </cell>
          <cell r="E13">
            <v>17.67509462</v>
          </cell>
          <cell r="F13">
            <v>19.34595123</v>
          </cell>
          <cell r="G13">
            <v>19.83079676</v>
          </cell>
          <cell r="H13">
            <v>19.73162927</v>
          </cell>
          <cell r="I13">
            <v>20.322978359999997</v>
          </cell>
          <cell r="J13">
            <v>21.0815974</v>
          </cell>
          <cell r="K13">
            <v>19.871571839999998</v>
          </cell>
          <cell r="L13">
            <v>19.14361291</v>
          </cell>
          <cell r="M13">
            <v>18.79433432</v>
          </cell>
          <cell r="N13">
            <v>19.8097731506565</v>
          </cell>
          <cell r="O13">
            <v>19.65</v>
          </cell>
          <cell r="P13">
            <v>0</v>
          </cell>
          <cell r="Q13">
            <v>0</v>
          </cell>
        </row>
        <row r="14">
          <cell r="C14">
            <v>204.51</v>
          </cell>
          <cell r="D14">
            <v>202.96</v>
          </cell>
          <cell r="E14">
            <v>208.3</v>
          </cell>
          <cell r="F14">
            <v>316.01</v>
          </cell>
          <cell r="G14">
            <v>311.79</v>
          </cell>
          <cell r="H14">
            <v>333.71</v>
          </cell>
          <cell r="I14">
            <v>309.81</v>
          </cell>
          <cell r="J14">
            <v>316.29</v>
          </cell>
          <cell r="K14">
            <v>285.66</v>
          </cell>
          <cell r="L14">
            <v>270.37</v>
          </cell>
          <cell r="M14">
            <v>270.37</v>
          </cell>
          <cell r="N14">
            <v>270.37</v>
          </cell>
          <cell r="O14">
            <v>270.37</v>
          </cell>
          <cell r="P14">
            <v>0</v>
          </cell>
          <cell r="Q14">
            <v>0</v>
          </cell>
        </row>
        <row r="15">
          <cell r="C15">
            <v>15.77</v>
          </cell>
          <cell r="D15">
            <v>22.11</v>
          </cell>
          <cell r="E15">
            <v>24.02</v>
          </cell>
          <cell r="F15">
            <v>23.72</v>
          </cell>
          <cell r="G15">
            <v>30.71</v>
          </cell>
          <cell r="H15">
            <v>32.05</v>
          </cell>
          <cell r="I15">
            <v>29.35</v>
          </cell>
          <cell r="J15">
            <v>39.56</v>
          </cell>
          <cell r="K15">
            <v>39.56</v>
          </cell>
          <cell r="L15">
            <v>36.63</v>
          </cell>
          <cell r="M15">
            <v>39.26</v>
          </cell>
          <cell r="N15">
            <v>39.86</v>
          </cell>
          <cell r="O15">
            <v>36.918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5.024399999999999</v>
          </cell>
          <cell r="E18">
            <v>5.024399999999999</v>
          </cell>
          <cell r="F18">
            <v>5.024399999999999</v>
          </cell>
          <cell r="G18">
            <v>5.024399999999999</v>
          </cell>
          <cell r="H18">
            <v>4.6057</v>
          </cell>
          <cell r="I18">
            <v>5.4431</v>
          </cell>
          <cell r="J18">
            <v>5.4431</v>
          </cell>
          <cell r="K18">
            <v>5.4431</v>
          </cell>
          <cell r="L18">
            <v>6.699199999999999</v>
          </cell>
          <cell r="M18">
            <v>3.3495999999999997</v>
          </cell>
          <cell r="N18">
            <v>6.024399999999999</v>
          </cell>
          <cell r="O18">
            <v>8.2805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116.64839107096736</v>
          </cell>
          <cell r="D25">
            <v>117.45027219013765</v>
          </cell>
          <cell r="E25">
            <v>117.75497309257304</v>
          </cell>
          <cell r="F25">
            <v>123.34665276554084</v>
          </cell>
          <cell r="G25">
            <v>123.06919675005207</v>
          </cell>
          <cell r="H25">
            <v>118.14942172732857</v>
          </cell>
          <cell r="I25">
            <v>106.14180219990254</v>
          </cell>
          <cell r="J25">
            <v>112.18475188092486</v>
          </cell>
          <cell r="K25">
            <v>121.92794974906239</v>
          </cell>
          <cell r="L25">
            <v>127.62808801696362</v>
          </cell>
          <cell r="M25">
            <v>123.18965679770501</v>
          </cell>
          <cell r="N25">
            <v>126.06581994090338</v>
          </cell>
          <cell r="O25">
            <v>129.23841480578508</v>
          </cell>
          <cell r="P25">
            <v>30.65</v>
          </cell>
          <cell r="Q25">
            <v>0</v>
          </cell>
        </row>
        <row r="26">
          <cell r="C26">
            <v>158.608832</v>
          </cell>
          <cell r="D26">
            <v>158.79928</v>
          </cell>
          <cell r="E26">
            <v>154.22304000000003</v>
          </cell>
          <cell r="F26">
            <v>175.84375200000002</v>
          </cell>
          <cell r="G26">
            <v>185.516368</v>
          </cell>
          <cell r="H26">
            <v>197.09394</v>
          </cell>
          <cell r="I26">
            <v>190.63712800000002</v>
          </cell>
          <cell r="J26">
            <v>192.3681</v>
          </cell>
          <cell r="K26">
            <v>197.96950800000002</v>
          </cell>
          <cell r="L26">
            <v>199.68643200000002</v>
          </cell>
          <cell r="M26">
            <v>198.722372</v>
          </cell>
          <cell r="N26">
            <v>207.02202400000004</v>
          </cell>
          <cell r="O26">
            <v>205.80774000000005</v>
          </cell>
          <cell r="P26">
            <v>0</v>
          </cell>
          <cell r="Q26">
            <v>0</v>
          </cell>
        </row>
        <row r="27">
          <cell r="C27">
            <v>2474.8398718143458</v>
          </cell>
          <cell r="D27">
            <v>2597.5995817299577</v>
          </cell>
          <cell r="E27">
            <v>2568.4924343037974</v>
          </cell>
          <cell r="F27">
            <v>2705.270219198312</v>
          </cell>
          <cell r="G27">
            <v>2795.0437294936705</v>
          </cell>
          <cell r="H27">
            <v>2834.776427341772</v>
          </cell>
          <cell r="I27">
            <v>2746.070323762363</v>
          </cell>
          <cell r="J27">
            <v>2714.0080273493854</v>
          </cell>
          <cell r="K27">
            <v>2659.82915</v>
          </cell>
          <cell r="L27">
            <v>2617.595699436942</v>
          </cell>
          <cell r="M27">
            <v>2555.6091689875443</v>
          </cell>
          <cell r="N27">
            <v>2540.84704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108.67425999999999</v>
          </cell>
          <cell r="D30">
            <v>102.74051</v>
          </cell>
          <cell r="E30">
            <v>105.26889</v>
          </cell>
          <cell r="F30">
            <v>107.02734999999998</v>
          </cell>
          <cell r="G30">
            <v>112.41296999999999</v>
          </cell>
          <cell r="H30">
            <v>111.00743999999999</v>
          </cell>
          <cell r="I30">
            <v>105.08498999999999</v>
          </cell>
          <cell r="J30">
            <v>109.31442999999999</v>
          </cell>
          <cell r="K30">
            <v>111.32914999999998</v>
          </cell>
          <cell r="L30">
            <v>114.82184</v>
          </cell>
          <cell r="M30">
            <v>117.86395999999999</v>
          </cell>
          <cell r="N30">
            <v>112.83704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2366.165611814346</v>
          </cell>
          <cell r="D32">
            <v>2494.8590717299576</v>
          </cell>
          <cell r="E32">
            <v>2463.2235443037976</v>
          </cell>
          <cell r="F32">
            <v>2598.2428691983123</v>
          </cell>
          <cell r="G32">
            <v>2682.6307594936707</v>
          </cell>
          <cell r="H32">
            <v>2723.768987341772</v>
          </cell>
          <cell r="I32">
            <v>2640.985333762363</v>
          </cell>
          <cell r="J32">
            <v>2604.6935973493855</v>
          </cell>
          <cell r="K32">
            <v>2548.5</v>
          </cell>
          <cell r="L32">
            <v>2502.773859436942</v>
          </cell>
          <cell r="M32">
            <v>2437.745208987544</v>
          </cell>
          <cell r="N32">
            <v>2428.01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25.8522</v>
          </cell>
          <cell r="D33">
            <v>29.067</v>
          </cell>
          <cell r="E33">
            <v>28.136400000000002</v>
          </cell>
          <cell r="F33">
            <v>29.4017</v>
          </cell>
          <cell r="G33">
            <v>31.1475</v>
          </cell>
          <cell r="H33">
            <v>33.7779</v>
          </cell>
          <cell r="I33">
            <v>33.9702</v>
          </cell>
          <cell r="J33">
            <v>35.1716</v>
          </cell>
          <cell r="K33">
            <v>34.003954500000006</v>
          </cell>
          <cell r="L33">
            <v>35.799378000000004</v>
          </cell>
          <cell r="M33">
            <v>37.720115699999994</v>
          </cell>
          <cell r="N33">
            <v>35.66448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25.8522</v>
          </cell>
          <cell r="D48">
            <v>29.067</v>
          </cell>
          <cell r="E48">
            <v>28.136400000000002</v>
          </cell>
          <cell r="F48">
            <v>29.4017</v>
          </cell>
          <cell r="G48">
            <v>31.1475</v>
          </cell>
          <cell r="H48">
            <v>33.7779</v>
          </cell>
          <cell r="I48">
            <v>33.9702</v>
          </cell>
          <cell r="J48">
            <v>35.1716</v>
          </cell>
          <cell r="K48">
            <v>34.003954500000006</v>
          </cell>
          <cell r="L48">
            <v>35.799378000000004</v>
          </cell>
          <cell r="M48">
            <v>37.720115699999994</v>
          </cell>
          <cell r="N48">
            <v>35.66448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11">
        <row r="4">
          <cell r="C4">
            <v>131575.74295284</v>
          </cell>
          <cell r="D4">
            <v>127928.67003971999</v>
          </cell>
          <cell r="E4">
            <v>123595.15745016</v>
          </cell>
          <cell r="F4">
            <v>123994.42577064</v>
          </cell>
          <cell r="G4">
            <v>129268.04159484</v>
          </cell>
          <cell r="H4">
            <v>131762.65928940004</v>
          </cell>
          <cell r="I4">
            <v>132563.31277644</v>
          </cell>
          <cell r="J4">
            <v>136571.42392056</v>
          </cell>
          <cell r="K4">
            <v>140981.97697956002</v>
          </cell>
          <cell r="L4">
            <v>143467.25517936</v>
          </cell>
          <cell r="M4">
            <v>142567.64876772</v>
          </cell>
          <cell r="N4">
            <v>144292.08031884002</v>
          </cell>
          <cell r="O4">
            <v>43865.28446976001</v>
          </cell>
          <cell r="P4">
            <v>1201.36792824</v>
          </cell>
          <cell r="Q4">
            <v>0</v>
          </cell>
        </row>
        <row r="5">
          <cell r="C5">
            <v>41639.85540648</v>
          </cell>
          <cell r="D5">
            <v>40456.14656328</v>
          </cell>
          <cell r="E5">
            <v>39464.620632360005</v>
          </cell>
          <cell r="F5">
            <v>39646.41609384</v>
          </cell>
          <cell r="G5">
            <v>40773.72204216</v>
          </cell>
          <cell r="H5">
            <v>42447.178465920006</v>
          </cell>
          <cell r="I5">
            <v>43052.2028856</v>
          </cell>
          <cell r="J5">
            <v>43799.24063052</v>
          </cell>
          <cell r="K5">
            <v>43950.08140488001</v>
          </cell>
          <cell r="L5">
            <v>44351.04705408</v>
          </cell>
          <cell r="M5">
            <v>44337.90678228</v>
          </cell>
          <cell r="N5">
            <v>45086.18842548</v>
          </cell>
          <cell r="O5">
            <v>43865.28446976001</v>
          </cell>
          <cell r="P5">
            <v>1201.36792824</v>
          </cell>
          <cell r="Q5">
            <v>0</v>
          </cell>
        </row>
        <row r="6">
          <cell r="C6">
            <v>131575.74295284</v>
          </cell>
          <cell r="D6">
            <v>127928.67003972</v>
          </cell>
          <cell r="E6">
            <v>123595.15745016</v>
          </cell>
          <cell r="F6">
            <v>123994.42577064</v>
          </cell>
          <cell r="G6">
            <v>129268.04159484</v>
          </cell>
          <cell r="H6">
            <v>131762.6592894</v>
          </cell>
          <cell r="I6">
            <v>132563.31277644</v>
          </cell>
          <cell r="J6">
            <v>136571.42392056</v>
          </cell>
          <cell r="K6">
            <v>140981.97697956002</v>
          </cell>
          <cell r="L6">
            <v>143467.25517936</v>
          </cell>
          <cell r="M6">
            <v>142567.64876772</v>
          </cell>
          <cell r="N6">
            <v>144292.08031884002</v>
          </cell>
          <cell r="O6">
            <v>43865.28446976001</v>
          </cell>
          <cell r="P6">
            <v>1201.36792824</v>
          </cell>
          <cell r="Q6">
            <v>0</v>
          </cell>
        </row>
        <row r="7">
          <cell r="C7">
            <v>38086.14143448</v>
          </cell>
          <cell r="D7">
            <v>36873.25980624001</v>
          </cell>
          <cell r="E7">
            <v>36006.15301092</v>
          </cell>
          <cell r="F7">
            <v>36127.98679752</v>
          </cell>
          <cell r="G7">
            <v>37097.07734196</v>
          </cell>
          <cell r="H7">
            <v>38504.223978120004</v>
          </cell>
          <cell r="I7">
            <v>38918.948708159995</v>
          </cell>
          <cell r="J7">
            <v>39600.759039840006</v>
          </cell>
          <cell r="K7">
            <v>39818.97840528001</v>
          </cell>
          <cell r="L7">
            <v>40210.86288528</v>
          </cell>
          <cell r="M7">
            <v>40240.17760284</v>
          </cell>
          <cell r="N7">
            <v>40880.977391160006</v>
          </cell>
          <cell r="O7">
            <v>40751.744272920005</v>
          </cell>
          <cell r="P7">
            <v>0</v>
          </cell>
          <cell r="Q7">
            <v>0</v>
          </cell>
        </row>
        <row r="8">
          <cell r="C8">
            <v>40850.02186668</v>
          </cell>
          <cell r="D8">
            <v>39676.459733280004</v>
          </cell>
          <cell r="E8">
            <v>38710.696857480005</v>
          </cell>
          <cell r="F8">
            <v>38861.81144856</v>
          </cell>
          <cell r="G8">
            <v>39949.605309239996</v>
          </cell>
          <cell r="H8">
            <v>41593.45812624</v>
          </cell>
          <cell r="I8">
            <v>42140.22657336</v>
          </cell>
          <cell r="J8">
            <v>42893.38793196</v>
          </cell>
          <cell r="K8">
            <v>43085.85973344001</v>
          </cell>
          <cell r="L8">
            <v>43436.26474848</v>
          </cell>
          <cell r="M8">
            <v>43437.279210119996</v>
          </cell>
          <cell r="N8">
            <v>44162.400313080005</v>
          </cell>
          <cell r="O8">
            <v>43865.28446976001</v>
          </cell>
          <cell r="P8">
            <v>1201.36792824</v>
          </cell>
          <cell r="Q8">
            <v>0</v>
          </cell>
        </row>
        <row r="9">
          <cell r="C9">
            <v>89935.88754636</v>
          </cell>
          <cell r="D9">
            <v>87472.52347644</v>
          </cell>
          <cell r="E9">
            <v>84130.53681779999</v>
          </cell>
          <cell r="F9">
            <v>84348.0096768</v>
          </cell>
          <cell r="G9">
            <v>88494.31955268001</v>
          </cell>
          <cell r="H9">
            <v>89315.48082348001</v>
          </cell>
          <cell r="I9">
            <v>89511.10989084</v>
          </cell>
          <cell r="J9">
            <v>92772.18329004</v>
          </cell>
          <cell r="K9">
            <v>97031.89557468</v>
          </cell>
          <cell r="L9">
            <v>99116.20812528001</v>
          </cell>
          <cell r="M9">
            <v>98229.74198544</v>
          </cell>
          <cell r="N9">
            <v>99205.89189336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789.8335398</v>
          </cell>
          <cell r="D10">
            <v>779.6868300000001</v>
          </cell>
          <cell r="E10">
            <v>753.92377488</v>
          </cell>
          <cell r="F10">
            <v>784.60464528</v>
          </cell>
          <cell r="G10">
            <v>824.11673292</v>
          </cell>
          <cell r="H10">
            <v>853.7203396799999</v>
          </cell>
          <cell r="I10">
            <v>911.9763122400001</v>
          </cell>
          <cell r="J10">
            <v>905.85269856</v>
          </cell>
          <cell r="K10">
            <v>864.2216714400001</v>
          </cell>
          <cell r="L10">
            <v>914.7823056000001</v>
          </cell>
          <cell r="M10">
            <v>900.62757216</v>
          </cell>
          <cell r="N10">
            <v>923.7881124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40850.02186668</v>
          </cell>
          <cell r="D11">
            <v>39676.459733280004</v>
          </cell>
          <cell r="E11">
            <v>38710.696857480005</v>
          </cell>
          <cell r="F11">
            <v>38861.81144856</v>
          </cell>
          <cell r="G11">
            <v>39949.605309239996</v>
          </cell>
          <cell r="H11">
            <v>41593.45812624</v>
          </cell>
          <cell r="I11">
            <v>42140.22657336</v>
          </cell>
          <cell r="J11">
            <v>42893.38793196</v>
          </cell>
          <cell r="K11">
            <v>43085.85973344001</v>
          </cell>
          <cell r="L11">
            <v>43436.26474848</v>
          </cell>
          <cell r="M11">
            <v>43437.279210119996</v>
          </cell>
          <cell r="N11">
            <v>44162.400313080005</v>
          </cell>
          <cell r="O11">
            <v>43865.28446976001</v>
          </cell>
          <cell r="P11">
            <v>1201.36792824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815.94284328</v>
          </cell>
          <cell r="D13">
            <v>732.9240421200001</v>
          </cell>
          <cell r="E13">
            <v>741.23693352</v>
          </cell>
          <cell r="F13">
            <v>700.9306099199999</v>
          </cell>
          <cell r="G13">
            <v>728.1716054400001</v>
          </cell>
          <cell r="H13">
            <v>823.0616593200001</v>
          </cell>
          <cell r="I13">
            <v>826.6853347200001</v>
          </cell>
          <cell r="J13">
            <v>843.90941124</v>
          </cell>
          <cell r="K13">
            <v>804.2516229600001</v>
          </cell>
          <cell r="L13">
            <v>759.2091912000001</v>
          </cell>
          <cell r="M13">
            <v>764.2115798400001</v>
          </cell>
          <cell r="N13">
            <v>845.74322964</v>
          </cell>
          <cell r="O13">
            <v>811.48599468</v>
          </cell>
          <cell r="P13">
            <v>0</v>
          </cell>
          <cell r="Q13">
            <v>0</v>
          </cell>
        </row>
        <row r="14">
          <cell r="C14">
            <v>7982.47668024</v>
          </cell>
          <cell r="D14">
            <v>7797.46575636</v>
          </cell>
          <cell r="E14">
            <v>7594.547051520001</v>
          </cell>
          <cell r="F14">
            <v>7771.758385680001</v>
          </cell>
          <cell r="G14">
            <v>8075.750210640001</v>
          </cell>
          <cell r="H14">
            <v>8401.78009476</v>
          </cell>
          <cell r="I14">
            <v>8545.52214972</v>
          </cell>
          <cell r="J14">
            <v>8762.84805204</v>
          </cell>
          <cell r="K14">
            <v>8718.37711848</v>
          </cell>
          <cell r="L14">
            <v>9137.584236600002</v>
          </cell>
          <cell r="M14">
            <v>9259.2986994</v>
          </cell>
          <cell r="N14">
            <v>9732.33927324</v>
          </cell>
          <cell r="O14">
            <v>9895.79738808</v>
          </cell>
          <cell r="P14">
            <v>0</v>
          </cell>
          <cell r="Q14">
            <v>0</v>
          </cell>
        </row>
        <row r="15">
          <cell r="C15">
            <v>15037.771846680002</v>
          </cell>
          <cell r="D15">
            <v>14526.70675524</v>
          </cell>
          <cell r="E15">
            <v>14037.16516524</v>
          </cell>
          <cell r="F15">
            <v>14040.26465328</v>
          </cell>
          <cell r="G15">
            <v>14579.552963520002</v>
          </cell>
          <cell r="H15">
            <v>15063.8844996</v>
          </cell>
          <cell r="I15">
            <v>15092.18601156</v>
          </cell>
          <cell r="J15">
            <v>15215.071941</v>
          </cell>
          <cell r="K15">
            <v>15313.399776360002</v>
          </cell>
          <cell r="L15">
            <v>15069.2812848</v>
          </cell>
          <cell r="M15">
            <v>14866.21143648</v>
          </cell>
          <cell r="N15">
            <v>14542.620782040001</v>
          </cell>
          <cell r="O15">
            <v>14262.296100120002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5827.55291028</v>
          </cell>
          <cell r="D18">
            <v>5700.294286920001</v>
          </cell>
          <cell r="E18">
            <v>5541.002038080001</v>
          </cell>
          <cell r="F18">
            <v>5531.626536840001</v>
          </cell>
          <cell r="G18">
            <v>5646.17947824</v>
          </cell>
          <cell r="H18">
            <v>5715.35629992</v>
          </cell>
          <cell r="I18">
            <v>5807.9938554</v>
          </cell>
          <cell r="J18">
            <v>6027.3738018</v>
          </cell>
          <cell r="K18">
            <v>6169.4147599200005</v>
          </cell>
          <cell r="L18">
            <v>6422.564597760001</v>
          </cell>
          <cell r="M18">
            <v>6472.506841560001</v>
          </cell>
          <cell r="N18">
            <v>6646.3318918800005</v>
          </cell>
          <cell r="O18">
            <v>6661.2695569200005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8422.397154</v>
          </cell>
          <cell r="D23">
            <v>8115.868965600001</v>
          </cell>
          <cell r="E23">
            <v>8092.201822560001</v>
          </cell>
          <cell r="F23">
            <v>8083.406611800001</v>
          </cell>
          <cell r="G23">
            <v>8067.423084120001</v>
          </cell>
          <cell r="H23">
            <v>8500.141424520001</v>
          </cell>
          <cell r="I23">
            <v>8646.561356760001</v>
          </cell>
          <cell r="J23">
            <v>8751.555833760001</v>
          </cell>
          <cell r="K23">
            <v>8813.53512756</v>
          </cell>
          <cell r="L23">
            <v>8822.22357492</v>
          </cell>
          <cell r="M23">
            <v>8877.94904556</v>
          </cell>
          <cell r="N23">
            <v>9113.94221436</v>
          </cell>
          <cell r="O23">
            <v>9120.89523312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1047.6127224</v>
          </cell>
          <cell r="D25">
            <v>1007.74768752</v>
          </cell>
          <cell r="E25">
            <v>986.1609654</v>
          </cell>
          <cell r="F25">
            <v>995.26055652</v>
          </cell>
          <cell r="G25">
            <v>1016.6316584400001</v>
          </cell>
          <cell r="H25">
            <v>1095.9807294</v>
          </cell>
          <cell r="I25">
            <v>1144.11804372</v>
          </cell>
          <cell r="J25">
            <v>1247.61071556</v>
          </cell>
          <cell r="K25">
            <v>1175.83891524</v>
          </cell>
          <cell r="L25">
            <v>1215.8768649600001</v>
          </cell>
          <cell r="M25">
            <v>1197.6843816</v>
          </cell>
          <cell r="N25">
            <v>1219.3468848</v>
          </cell>
          <cell r="O25">
            <v>1145.58467976</v>
          </cell>
          <cell r="P25">
            <v>1201.36792824</v>
          </cell>
          <cell r="Q25">
            <v>0</v>
          </cell>
        </row>
        <row r="26">
          <cell r="C26">
            <v>1716.2677098000001</v>
          </cell>
          <cell r="D26">
            <v>1795.4522395200001</v>
          </cell>
          <cell r="E26">
            <v>1718.3828811600001</v>
          </cell>
          <cell r="F26">
            <v>1738.56409452</v>
          </cell>
          <cell r="G26">
            <v>1835.89630884</v>
          </cell>
          <cell r="H26">
            <v>1993.2534187200001</v>
          </cell>
          <cell r="I26">
            <v>2077.15982148</v>
          </cell>
          <cell r="J26">
            <v>2045.01817656</v>
          </cell>
          <cell r="K26">
            <v>2091.04241292</v>
          </cell>
          <cell r="L26">
            <v>2009.52499824</v>
          </cell>
          <cell r="M26">
            <v>1999.4172256800002</v>
          </cell>
          <cell r="N26">
            <v>2062.07603712</v>
          </cell>
          <cell r="O26">
            <v>1967.95551708</v>
          </cell>
          <cell r="P26">
            <v>0</v>
          </cell>
          <cell r="Q26">
            <v>0</v>
          </cell>
        </row>
        <row r="27">
          <cell r="C27">
            <v>89935.88754636</v>
          </cell>
          <cell r="D27">
            <v>87472.52347644</v>
          </cell>
          <cell r="E27">
            <v>84130.53681779999</v>
          </cell>
          <cell r="F27">
            <v>84348.0096768</v>
          </cell>
          <cell r="G27">
            <v>88494.31955268001</v>
          </cell>
          <cell r="H27">
            <v>89315.48082348001</v>
          </cell>
          <cell r="I27">
            <v>89511.10989084</v>
          </cell>
          <cell r="J27">
            <v>92772.18329004</v>
          </cell>
          <cell r="K27">
            <v>97031.89557468</v>
          </cell>
          <cell r="L27">
            <v>99116.20812528001</v>
          </cell>
          <cell r="M27">
            <v>98229.74198544</v>
          </cell>
          <cell r="N27">
            <v>99205.89189336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14533.209693</v>
          </cell>
          <cell r="D30">
            <v>14150.47839516</v>
          </cell>
          <cell r="E30">
            <v>13884.48219888</v>
          </cell>
          <cell r="F30">
            <v>14021.49522888</v>
          </cell>
          <cell r="G30">
            <v>15129.345117600002</v>
          </cell>
          <cell r="H30">
            <v>15157.47706416</v>
          </cell>
          <cell r="I30">
            <v>15336.866790360002</v>
          </cell>
          <cell r="J30">
            <v>15438.594726000001</v>
          </cell>
          <cell r="K30">
            <v>16643.15048376</v>
          </cell>
          <cell r="L30">
            <v>17206.10426232</v>
          </cell>
          <cell r="M30">
            <v>18111.53618748</v>
          </cell>
          <cell r="N30">
            <v>18543.806121600002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75402.67785336</v>
          </cell>
          <cell r="D32">
            <v>73322.04508128</v>
          </cell>
          <cell r="E32">
            <v>70246.05461892</v>
          </cell>
          <cell r="F32">
            <v>70326.51444792</v>
          </cell>
          <cell r="G32">
            <v>73364.97443508</v>
          </cell>
          <cell r="H32">
            <v>74158.00375932001</v>
          </cell>
          <cell r="I32">
            <v>74174.24310048</v>
          </cell>
          <cell r="J32">
            <v>77333.58856404001</v>
          </cell>
          <cell r="K32">
            <v>80388.74509092</v>
          </cell>
          <cell r="L32">
            <v>81910.10386296001</v>
          </cell>
          <cell r="M32">
            <v>80118.20579796</v>
          </cell>
          <cell r="N32">
            <v>80662.08577176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789.8335398</v>
          </cell>
          <cell r="D33">
            <v>779.6868300000001</v>
          </cell>
          <cell r="E33">
            <v>753.92377488</v>
          </cell>
          <cell r="F33">
            <v>784.60464528</v>
          </cell>
          <cell r="G33">
            <v>824.11673292</v>
          </cell>
          <cell r="H33">
            <v>853.7203396799999</v>
          </cell>
          <cell r="I33">
            <v>911.9763122400001</v>
          </cell>
          <cell r="J33">
            <v>905.85269856</v>
          </cell>
          <cell r="K33">
            <v>864.2216714400001</v>
          </cell>
          <cell r="L33">
            <v>914.7823056000001</v>
          </cell>
          <cell r="M33">
            <v>900.62757216</v>
          </cell>
          <cell r="N33">
            <v>923.7881124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789.8335398</v>
          </cell>
          <cell r="D48">
            <v>779.6868300000001</v>
          </cell>
          <cell r="E48">
            <v>753.92377488</v>
          </cell>
          <cell r="F48">
            <v>784.60464528</v>
          </cell>
          <cell r="G48">
            <v>824.11673292</v>
          </cell>
          <cell r="H48">
            <v>853.7203396799999</v>
          </cell>
          <cell r="I48">
            <v>911.9763122400001</v>
          </cell>
          <cell r="J48">
            <v>905.85269856</v>
          </cell>
          <cell r="K48">
            <v>864.2216714400001</v>
          </cell>
          <cell r="L48">
            <v>914.7823056000001</v>
          </cell>
          <cell r="M48">
            <v>900.62757216</v>
          </cell>
          <cell r="N48">
            <v>923.7881124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15">
        <row r="16">
          <cell r="C16">
            <v>13.53412795</v>
          </cell>
          <cell r="D16">
            <v>19.73162927</v>
          </cell>
          <cell r="E16">
            <v>18.79433432</v>
          </cell>
        </row>
        <row r="17">
          <cell r="C17">
            <v>204.51</v>
          </cell>
          <cell r="D17">
            <v>333.71</v>
          </cell>
          <cell r="E17">
            <v>270.37</v>
          </cell>
        </row>
        <row r="18">
          <cell r="C18">
            <v>15.77</v>
          </cell>
          <cell r="D18">
            <v>32.05</v>
          </cell>
          <cell r="E18">
            <v>39.26</v>
          </cell>
        </row>
        <row r="21">
          <cell r="C21">
            <v>0</v>
          </cell>
          <cell r="D21">
            <v>4.6057</v>
          </cell>
          <cell r="E21">
            <v>3.3495999999999997</v>
          </cell>
        </row>
        <row r="28">
          <cell r="C28">
            <v>116.64839107096736</v>
          </cell>
          <cell r="D28">
            <v>118.14942172732857</v>
          </cell>
          <cell r="E28">
            <v>123.18965679770501</v>
          </cell>
        </row>
        <row r="29">
          <cell r="C29">
            <v>158.608832</v>
          </cell>
          <cell r="D29">
            <v>197.09394</v>
          </cell>
          <cell r="E29">
            <v>198.722372</v>
          </cell>
        </row>
        <row r="33">
          <cell r="C33">
            <v>108.67425999999999</v>
          </cell>
          <cell r="D33">
            <v>111.00743999999999</v>
          </cell>
          <cell r="E33">
            <v>117.86395999999999</v>
          </cell>
        </row>
        <row r="35">
          <cell r="C35">
            <v>2366.165611814346</v>
          </cell>
          <cell r="D35">
            <v>2723.768987341772</v>
          </cell>
          <cell r="E35">
            <v>2437.745208987544</v>
          </cell>
        </row>
        <row r="51">
          <cell r="C51">
            <v>25.8522</v>
          </cell>
          <cell r="D51">
            <v>33.7779</v>
          </cell>
          <cell r="E51">
            <v>37.720115699999994</v>
          </cell>
        </row>
      </sheetData>
      <sheetData sheetId="18">
        <row r="14">
          <cell r="F14">
            <v>9.66</v>
          </cell>
          <cell r="G14">
            <v>14.34</v>
          </cell>
          <cell r="H14">
            <v>14</v>
          </cell>
          <cell r="I14">
            <v>3.7741279500000005</v>
          </cell>
          <cell r="J14">
            <v>5.2516292700000005</v>
          </cell>
          <cell r="K14">
            <v>4.51433432</v>
          </cell>
          <cell r="O14">
            <v>0.1</v>
          </cell>
          <cell r="P14">
            <v>0.14</v>
          </cell>
          <cell r="Q14">
            <v>0.28</v>
          </cell>
        </row>
        <row r="15">
          <cell r="F15">
            <v>204.51</v>
          </cell>
          <cell r="G15">
            <v>333.71</v>
          </cell>
          <cell r="H15">
            <v>270.37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14.6</v>
          </cell>
          <cell r="G16">
            <v>30</v>
          </cell>
          <cell r="H16">
            <v>35.16</v>
          </cell>
          <cell r="I16">
            <v>1.17</v>
          </cell>
          <cell r="J16">
            <v>2.05</v>
          </cell>
          <cell r="K16">
            <v>4.1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4.6057</v>
          </cell>
          <cell r="K19">
            <v>3.3495999999999997</v>
          </cell>
        </row>
        <row r="26">
          <cell r="F26">
            <v>32.22</v>
          </cell>
          <cell r="G26">
            <v>30.29</v>
          </cell>
          <cell r="H26">
            <v>26.5</v>
          </cell>
          <cell r="I26">
            <v>81.55839107096736</v>
          </cell>
          <cell r="J26">
            <v>84.96942172732858</v>
          </cell>
          <cell r="K26">
            <v>93.98965679770501</v>
          </cell>
          <cell r="O26">
            <v>2.87</v>
          </cell>
          <cell r="P26">
            <v>2.89</v>
          </cell>
          <cell r="Q26">
            <v>2.7</v>
          </cell>
        </row>
        <row r="27">
          <cell r="F27">
            <v>32</v>
          </cell>
          <cell r="G27">
            <v>52.44</v>
          </cell>
          <cell r="H27">
            <v>44.69</v>
          </cell>
          <cell r="I27">
            <v>126.608832</v>
          </cell>
          <cell r="J27">
            <v>144.65394</v>
          </cell>
          <cell r="K27">
            <v>154.032372</v>
          </cell>
        </row>
        <row r="31">
          <cell r="F31">
            <v>8.27</v>
          </cell>
          <cell r="G31">
            <v>5.83</v>
          </cell>
          <cell r="H31">
            <v>4.48</v>
          </cell>
          <cell r="I31">
            <v>100.40426</v>
          </cell>
          <cell r="J31">
            <v>105.17743999999999</v>
          </cell>
          <cell r="K31">
            <v>113.38395999999999</v>
          </cell>
        </row>
        <row r="33">
          <cell r="F33">
            <v>906.25</v>
          </cell>
          <cell r="G33">
            <v>1002.25</v>
          </cell>
          <cell r="H33">
            <v>614.01</v>
          </cell>
          <cell r="I33">
            <v>1459.915611814346</v>
          </cell>
          <cell r="J33">
            <v>1721.5189873417723</v>
          </cell>
          <cell r="K33">
            <v>1823.7352089875444</v>
          </cell>
        </row>
        <row r="49">
          <cell r="F49">
            <v>16.8</v>
          </cell>
          <cell r="G49">
            <v>18</v>
          </cell>
          <cell r="H49">
            <v>20.4</v>
          </cell>
          <cell r="I49">
            <v>9.0522</v>
          </cell>
          <cell r="J49">
            <v>15.7779</v>
          </cell>
          <cell r="K49">
            <v>17.3201157</v>
          </cell>
        </row>
      </sheetData>
      <sheetData sheetId="19">
        <row r="11">
          <cell r="G11">
            <v>0.010241831980000001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27" customWidth="1"/>
    <col min="2" max="2" width="25.00390625" style="27" customWidth="1"/>
    <col min="3" max="14" width="10.421875" style="27" customWidth="1"/>
    <col min="15" max="15" width="9.8515625" style="27" customWidth="1"/>
    <col min="16" max="16" width="9.28125" style="27" customWidth="1"/>
    <col min="17" max="17" width="7.57421875" style="27" customWidth="1"/>
    <col min="18" max="16384" width="9.140625" style="27" customWidth="1"/>
  </cols>
  <sheetData>
    <row r="1" ht="17.25">
      <c r="A1" s="26" t="s">
        <v>68</v>
      </c>
    </row>
    <row r="2" ht="15" thickBot="1"/>
    <row r="3" spans="1:17" ht="14.25">
      <c r="A3" s="28"/>
      <c r="B3" s="29"/>
      <c r="C3" s="30">
        <v>1980</v>
      </c>
      <c r="D3" s="30">
        <f>+C3+1</f>
        <v>1981</v>
      </c>
      <c r="E3" s="30">
        <f aca="true" t="shared" si="0" ref="E3:P3">+D3+1</f>
        <v>1982</v>
      </c>
      <c r="F3" s="30">
        <f t="shared" si="0"/>
        <v>1983</v>
      </c>
      <c r="G3" s="30">
        <f t="shared" si="0"/>
        <v>1984</v>
      </c>
      <c r="H3" s="30">
        <f t="shared" si="0"/>
        <v>1985</v>
      </c>
      <c r="I3" s="30">
        <f t="shared" si="0"/>
        <v>1986</v>
      </c>
      <c r="J3" s="30">
        <f t="shared" si="0"/>
        <v>1987</v>
      </c>
      <c r="K3" s="30">
        <f t="shared" si="0"/>
        <v>1988</v>
      </c>
      <c r="L3" s="30">
        <f t="shared" si="0"/>
        <v>1989</v>
      </c>
      <c r="M3" s="30">
        <f t="shared" si="0"/>
        <v>1990</v>
      </c>
      <c r="N3" s="30">
        <f t="shared" si="0"/>
        <v>1991</v>
      </c>
      <c r="O3" s="30">
        <f>+N3+1</f>
        <v>1992</v>
      </c>
      <c r="P3" s="30">
        <f t="shared" si="0"/>
        <v>1993</v>
      </c>
      <c r="Q3" s="31">
        <f>+P3+1</f>
        <v>1994</v>
      </c>
    </row>
    <row r="4" spans="1:17" ht="14.25">
      <c r="A4" s="32"/>
      <c r="B4" s="33" t="s">
        <v>0</v>
      </c>
      <c r="C4" s="34">
        <f>+C5+C9</f>
        <v>293869.63472088834</v>
      </c>
      <c r="D4" s="34">
        <f aca="true" t="shared" si="1" ref="D4:N4">+D5+D9</f>
        <v>307529.50197002693</v>
      </c>
      <c r="E4" s="34">
        <f t="shared" si="1"/>
        <v>304987.07146495976</v>
      </c>
      <c r="F4" s="34">
        <f t="shared" si="1"/>
        <v>331772.93689540226</v>
      </c>
      <c r="G4" s="34">
        <f t="shared" si="1"/>
        <v>341943.90201309696</v>
      </c>
      <c r="H4" s="34">
        <f t="shared" si="1"/>
        <v>348950.7565949252</v>
      </c>
      <c r="I4" s="34">
        <f t="shared" si="1"/>
        <v>336047.8417380037</v>
      </c>
      <c r="J4" s="34">
        <f t="shared" si="1"/>
        <v>335497.3195557451</v>
      </c>
      <c r="K4" s="34">
        <f t="shared" si="1"/>
        <v>328482.75978933426</v>
      </c>
      <c r="L4" s="34">
        <f t="shared" si="1"/>
        <v>323531.2214489097</v>
      </c>
      <c r="M4" s="34">
        <f t="shared" si="1"/>
        <v>317034.6139387896</v>
      </c>
      <c r="N4" s="34">
        <f t="shared" si="1"/>
        <v>316902.6345510854</v>
      </c>
      <c r="O4" s="34"/>
      <c r="P4" s="34"/>
      <c r="Q4" s="35"/>
    </row>
    <row r="5" spans="1:17" ht="14.25">
      <c r="A5" s="32"/>
      <c r="B5" s="33" t="s">
        <v>1</v>
      </c>
      <c r="C5" s="34">
        <f>+C8+C10</f>
        <v>52229.28398606353</v>
      </c>
      <c r="D5" s="34">
        <f aca="true" t="shared" si="2" ref="D5:N5">+D8+D10</f>
        <v>53903.04268007896</v>
      </c>
      <c r="E5" s="34">
        <f t="shared" si="2"/>
        <v>54202.598597265125</v>
      </c>
      <c r="F5" s="34">
        <f t="shared" si="2"/>
        <v>67633.64770562666</v>
      </c>
      <c r="G5" s="34">
        <f t="shared" si="2"/>
        <v>69039.23662200637</v>
      </c>
      <c r="H5" s="34">
        <f t="shared" si="2"/>
        <v>72166.63898027827</v>
      </c>
      <c r="I5" s="34">
        <f t="shared" si="2"/>
        <v>67924.88003302534</v>
      </c>
      <c r="J5" s="34">
        <f t="shared" si="2"/>
        <v>70504.88142072849</v>
      </c>
      <c r="K5" s="34">
        <f t="shared" si="2"/>
        <v>68780.28124896678</v>
      </c>
      <c r="L5" s="34">
        <f t="shared" si="2"/>
        <v>67952.36558127598</v>
      </c>
      <c r="M5" s="34">
        <f t="shared" si="2"/>
        <v>67508.04740478714</v>
      </c>
      <c r="N5" s="34">
        <f t="shared" si="2"/>
        <v>68817.4243111885</v>
      </c>
      <c r="O5" s="34"/>
      <c r="P5" s="34"/>
      <c r="Q5" s="35"/>
    </row>
    <row r="6" spans="1:17" ht="14.25">
      <c r="A6" s="32"/>
      <c r="B6" s="33" t="s">
        <v>2</v>
      </c>
      <c r="C6" s="34">
        <f>+C8+C9+C43+C48+C54+C55</f>
        <v>293869.6347208884</v>
      </c>
      <c r="D6" s="34">
        <f aca="true" t="shared" si="3" ref="D6:N6">+D8+D9+D43+D48+D54+D55</f>
        <v>307529.50197002693</v>
      </c>
      <c r="E6" s="34">
        <f t="shared" si="3"/>
        <v>304987.07146495976</v>
      </c>
      <c r="F6" s="34">
        <f t="shared" si="3"/>
        <v>331772.9368954022</v>
      </c>
      <c r="G6" s="34">
        <f t="shared" si="3"/>
        <v>341943.9020130969</v>
      </c>
      <c r="H6" s="34">
        <f t="shared" si="3"/>
        <v>348950.75659492513</v>
      </c>
      <c r="I6" s="34">
        <f t="shared" si="3"/>
        <v>336047.84173800366</v>
      </c>
      <c r="J6" s="34">
        <f t="shared" si="3"/>
        <v>335497.3195557451</v>
      </c>
      <c r="K6" s="34">
        <f t="shared" si="3"/>
        <v>328482.7597893343</v>
      </c>
      <c r="L6" s="34">
        <f t="shared" si="3"/>
        <v>323531.22144890967</v>
      </c>
      <c r="M6" s="34">
        <f t="shared" si="3"/>
        <v>317034.6139387896</v>
      </c>
      <c r="N6" s="34">
        <f t="shared" si="3"/>
        <v>316902.6345510854</v>
      </c>
      <c r="O6" s="34"/>
      <c r="P6" s="34"/>
      <c r="Q6" s="35"/>
    </row>
    <row r="7" spans="1:17" ht="14.25">
      <c r="A7" s="32"/>
      <c r="B7" s="33" t="s">
        <v>3</v>
      </c>
      <c r="C7" s="34">
        <f aca="true" t="shared" si="4" ref="C7:O7">SUM(C12:C23)</f>
        <v>22829.32666798152</v>
      </c>
      <c r="D7" s="34">
        <f t="shared" si="4"/>
        <v>24092.30639907451</v>
      </c>
      <c r="E7" s="34">
        <f t="shared" si="4"/>
        <v>24899.792841553724</v>
      </c>
      <c r="F7" s="34">
        <f t="shared" si="4"/>
        <v>35550.314820727996</v>
      </c>
      <c r="G7" s="34">
        <f t="shared" si="4"/>
        <v>35868.11397388302</v>
      </c>
      <c r="H7" s="34">
        <f t="shared" si="4"/>
        <v>38088.62809229564</v>
      </c>
      <c r="I7" s="34">
        <f t="shared" si="4"/>
        <v>35630.937811967495</v>
      </c>
      <c r="J7" s="34">
        <f t="shared" si="4"/>
        <v>37334.59972265626</v>
      </c>
      <c r="K7" s="34">
        <f t="shared" si="4"/>
        <v>34225.778408053906</v>
      </c>
      <c r="L7" s="34">
        <f t="shared" si="4"/>
        <v>32498.366850771163</v>
      </c>
      <c r="M7" s="34">
        <f t="shared" si="4"/>
        <v>32394.00284713516</v>
      </c>
      <c r="N7" s="34">
        <f t="shared" si="4"/>
        <v>32812.89654105969</v>
      </c>
      <c r="O7" s="34">
        <f t="shared" si="4"/>
        <v>32730.326044657493</v>
      </c>
      <c r="P7" s="34"/>
      <c r="Q7" s="35"/>
    </row>
    <row r="8" spans="1:17" ht="14.25">
      <c r="A8" s="32"/>
      <c r="B8" s="33" t="s">
        <v>4</v>
      </c>
      <c r="C8" s="34">
        <f>+C11</f>
        <v>49705.106665982166</v>
      </c>
      <c r="D8" s="34">
        <f aca="true" t="shared" si="5" ref="D8:O8">+D11</f>
        <v>51064.97620361642</v>
      </c>
      <c r="E8" s="34">
        <f t="shared" si="5"/>
        <v>51455.39477133397</v>
      </c>
      <c r="F8" s="34">
        <f t="shared" si="5"/>
        <v>64762.901528827926</v>
      </c>
      <c r="G8" s="34">
        <f t="shared" si="5"/>
        <v>65998.03265958792</v>
      </c>
      <c r="H8" s="34">
        <f t="shared" si="5"/>
        <v>68868.6059656808</v>
      </c>
      <c r="I8" s="34">
        <f t="shared" si="5"/>
        <v>64608.071080648835</v>
      </c>
      <c r="J8" s="34">
        <f t="shared" si="5"/>
        <v>67070.76923565436</v>
      </c>
      <c r="K8" s="34">
        <f t="shared" si="5"/>
        <v>65460.17654832319</v>
      </c>
      <c r="L8" s="34">
        <f t="shared" si="5"/>
        <v>64456.95791691396</v>
      </c>
      <c r="M8" s="34">
        <f t="shared" si="5"/>
        <v>63825.10125085111</v>
      </c>
      <c r="N8" s="34">
        <f t="shared" si="5"/>
        <v>65335.18792324104</v>
      </c>
      <c r="O8" s="34">
        <f t="shared" si="5"/>
        <v>65443.82451446788</v>
      </c>
      <c r="P8" s="34"/>
      <c r="Q8" s="35"/>
    </row>
    <row r="9" spans="1:17" ht="14.25">
      <c r="A9" s="32"/>
      <c r="B9" s="33" t="s">
        <v>5</v>
      </c>
      <c r="C9" s="36">
        <f>+C27</f>
        <v>241640.35073482484</v>
      </c>
      <c r="D9" s="34">
        <f aca="true" t="shared" si="6" ref="D9:N9">+D27</f>
        <v>253626.459289948</v>
      </c>
      <c r="E9" s="34">
        <f t="shared" si="6"/>
        <v>250784.47286769465</v>
      </c>
      <c r="F9" s="34">
        <f t="shared" si="6"/>
        <v>264139.2891897756</v>
      </c>
      <c r="G9" s="34">
        <f t="shared" si="6"/>
        <v>272904.66539109056</v>
      </c>
      <c r="H9" s="34">
        <f t="shared" si="6"/>
        <v>276784.1176146469</v>
      </c>
      <c r="I9" s="34">
        <f t="shared" si="6"/>
        <v>268122.96170497837</v>
      </c>
      <c r="J9" s="34">
        <f t="shared" si="6"/>
        <v>264992.43813501665</v>
      </c>
      <c r="K9" s="34">
        <f t="shared" si="6"/>
        <v>259702.4785403675</v>
      </c>
      <c r="L9" s="34">
        <f t="shared" si="6"/>
        <v>255578.8558676337</v>
      </c>
      <c r="M9" s="34">
        <f t="shared" si="6"/>
        <v>249526.56653400246</v>
      </c>
      <c r="N9" s="34">
        <f t="shared" si="6"/>
        <v>248085.21023989693</v>
      </c>
      <c r="O9" s="34"/>
      <c r="P9" s="34"/>
      <c r="Q9" s="35"/>
    </row>
    <row r="10" spans="1:17" ht="14.25">
      <c r="A10" s="32"/>
      <c r="B10" s="33" t="s">
        <v>6</v>
      </c>
      <c r="C10" s="34">
        <f>+C33</f>
        <v>2524.1773200813627</v>
      </c>
      <c r="D10" s="34">
        <f aca="true" t="shared" si="7" ref="D10:N10">+D33</f>
        <v>2838.0664764625435</v>
      </c>
      <c r="E10" s="34">
        <f t="shared" si="7"/>
        <v>2747.2038259311494</v>
      </c>
      <c r="F10" s="34">
        <f t="shared" si="7"/>
        <v>2870.746176798733</v>
      </c>
      <c r="G10" s="34">
        <f t="shared" si="7"/>
        <v>3041.20396241845</v>
      </c>
      <c r="H10" s="34">
        <f t="shared" si="7"/>
        <v>3298.0330145974526</v>
      </c>
      <c r="I10" s="34">
        <f t="shared" si="7"/>
        <v>3316.8089523765057</v>
      </c>
      <c r="J10" s="34">
        <f t="shared" si="7"/>
        <v>3434.112185074139</v>
      </c>
      <c r="K10" s="34">
        <f t="shared" si="7"/>
        <v>3320.104700643605</v>
      </c>
      <c r="L10" s="34">
        <f t="shared" si="7"/>
        <v>3495.407664362016</v>
      </c>
      <c r="M10" s="34">
        <f t="shared" si="7"/>
        <v>3682.9461539360254</v>
      </c>
      <c r="N10" s="34">
        <f t="shared" si="7"/>
        <v>3482.236387947461</v>
      </c>
      <c r="O10" s="34"/>
      <c r="P10" s="34"/>
      <c r="Q10" s="35"/>
    </row>
    <row r="11" spans="1:17" ht="14.25">
      <c r="A11" s="37"/>
      <c r="B11" s="38" t="s">
        <v>7</v>
      </c>
      <c r="C11" s="39">
        <f aca="true" t="shared" si="8" ref="C11:O11">SUM(C12:C26)</f>
        <v>49705.106665982166</v>
      </c>
      <c r="D11" s="39">
        <f t="shared" si="8"/>
        <v>51064.97620361642</v>
      </c>
      <c r="E11" s="39">
        <f t="shared" si="8"/>
        <v>51455.39477133397</v>
      </c>
      <c r="F11" s="39">
        <f t="shared" si="8"/>
        <v>64762.901528827926</v>
      </c>
      <c r="G11" s="39">
        <f t="shared" si="8"/>
        <v>65998.03265958792</v>
      </c>
      <c r="H11" s="39">
        <f t="shared" si="8"/>
        <v>68868.6059656808</v>
      </c>
      <c r="I11" s="39">
        <f t="shared" si="8"/>
        <v>64608.071080648835</v>
      </c>
      <c r="J11" s="39">
        <f t="shared" si="8"/>
        <v>67070.76923565436</v>
      </c>
      <c r="K11" s="39">
        <f t="shared" si="8"/>
        <v>65460.17654832319</v>
      </c>
      <c r="L11" s="39">
        <f t="shared" si="8"/>
        <v>64456.95791691396</v>
      </c>
      <c r="M11" s="39">
        <f t="shared" si="8"/>
        <v>63825.10125085111</v>
      </c>
      <c r="N11" s="39">
        <f t="shared" si="8"/>
        <v>65335.18792324104</v>
      </c>
      <c r="O11" s="39">
        <f t="shared" si="8"/>
        <v>65443.82451446788</v>
      </c>
      <c r="P11" s="39"/>
      <c r="Q11" s="40"/>
    </row>
    <row r="12" spans="1:17" ht="14.25">
      <c r="A12" s="32">
        <v>1</v>
      </c>
      <c r="B12" s="41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6.5">
      <c r="A13" s="32">
        <f>+A12+1</f>
        <v>2</v>
      </c>
      <c r="B13" s="41" t="s">
        <v>69</v>
      </c>
      <c r="C13" s="34">
        <f>+'[1]A.5.3.'!C13/HV_gen</f>
        <v>1321.455768502072</v>
      </c>
      <c r="D13" s="34">
        <f>+'[1]A.5.3.'!D13/HV_gen</f>
        <v>1626.1694375111197</v>
      </c>
      <c r="E13" s="34">
        <f>+'[1]A.5.3.'!E13/HV_gen</f>
        <v>1725.774710473233</v>
      </c>
      <c r="F13" s="34">
        <f>+'[1]A.5.3.'!F13/HV_gen</f>
        <v>1888.915114774222</v>
      </c>
      <c r="G13" s="34">
        <f>+'[1]A.5.3.'!G13/HV_gen</f>
        <v>1936.2548417827097</v>
      </c>
      <c r="H13" s="34">
        <f>+'[1]A.5.3.'!H13/HV_gen</f>
        <v>1926.5722488448787</v>
      </c>
      <c r="I13" s="34">
        <f>+'[1]A.5.3.'!I13/HV_gen</f>
        <v>1984.3108537306814</v>
      </c>
      <c r="J13" s="34">
        <f>+'[1]A.5.3.'!J13/HV_gen</f>
        <v>2058.3814928000797</v>
      </c>
      <c r="K13" s="34">
        <f>+'[1]A.5.3.'!K13/HV_gen</f>
        <v>1940.2360709299583</v>
      </c>
      <c r="L13" s="34">
        <f>+'[1]A.5.3.'!L13/HV_gen</f>
        <v>1869.1590476570188</v>
      </c>
      <c r="M13" s="34">
        <f>+'[1]A.5.3.'!M13/HV_gen</f>
        <v>1835.0559115499177</v>
      </c>
      <c r="N13" s="34">
        <f>+'[1]A.5.3.'!N13/HV_gen</f>
        <v>1934.2021221731172</v>
      </c>
      <c r="O13" s="34">
        <f>+'[1]A.5.3.'!O13/HV_gen</f>
        <v>1918.602066346337</v>
      </c>
      <c r="P13" s="34"/>
      <c r="Q13" s="35"/>
    </row>
    <row r="14" spans="1:17" ht="16.5">
      <c r="A14" s="32">
        <f aca="true" t="shared" si="9" ref="A14:A26">+A13+1</f>
        <v>3</v>
      </c>
      <c r="B14" s="41" t="s">
        <v>70</v>
      </c>
      <c r="C14" s="34">
        <f>+'[1]A.5.3.'!C14/HV_gen</f>
        <v>19968.10730730226</v>
      </c>
      <c r="D14" s="34">
        <f>+'[1]A.5.3.'!D14/HV_gen</f>
        <v>19816.767195198605</v>
      </c>
      <c r="E14" s="34">
        <f>+'[1]A.5.3.'!E14/HV_gen</f>
        <v>20338.1582910912</v>
      </c>
      <c r="F14" s="34">
        <f>+'[1]A.5.3.'!F14/HV_gen</f>
        <v>30854.83150056519</v>
      </c>
      <c r="G14" s="34">
        <f>+'[1]A.5.3.'!G14/HV_gen</f>
        <v>30442.795840515242</v>
      </c>
      <c r="H14" s="34">
        <f>+'[1]A.5.3.'!H14/HV_gen</f>
        <v>32583.03794200693</v>
      </c>
      <c r="I14" s="34">
        <f>+'[1]A.5.3.'!I14/HV_gen</f>
        <v>30249.47105215057</v>
      </c>
      <c r="J14" s="34">
        <f>+'[1]A.5.3.'!J14/HV_gen</f>
        <v>30882.170359525855</v>
      </c>
      <c r="K14" s="34">
        <f>+'[1]A.5.3.'!K14/HV_gen</f>
        <v>27891.494466793625</v>
      </c>
      <c r="L14" s="34">
        <f>+'[1]A.5.3.'!L14/HV_gen</f>
        <v>26398.59748997757</v>
      </c>
      <c r="M14" s="34">
        <f>+'[1]A.5.3.'!M14/HV_gen</f>
        <v>26398.59748997757</v>
      </c>
      <c r="N14" s="34">
        <f>+'[1]A.5.3.'!N14/HV_gen</f>
        <v>26398.59748997757</v>
      </c>
      <c r="O14" s="34">
        <f>+'[1]A.5.3.'!O14/HV_gen</f>
        <v>26398.59748997757</v>
      </c>
      <c r="P14" s="34"/>
      <c r="Q14" s="35"/>
    </row>
    <row r="15" spans="1:17" ht="16.5">
      <c r="A15" s="32">
        <f t="shared" si="9"/>
        <v>4</v>
      </c>
      <c r="B15" s="41" t="s">
        <v>71</v>
      </c>
      <c r="C15" s="34">
        <f>+'[1]A.5.3.'!C15/HV_gen</f>
        <v>1539.7635921771875</v>
      </c>
      <c r="D15" s="34">
        <f>+'[1]A.5.3.'!D15/HV_gen</f>
        <v>2158.793470072138</v>
      </c>
      <c r="E15" s="34">
        <f>+'[1]A.5.3.'!E15/HV_gen</f>
        <v>2345.283543696642</v>
      </c>
      <c r="F15" s="34">
        <f>+'[1]A.5.3.'!F15/HV_gen</f>
        <v>2315.9919090959347</v>
      </c>
      <c r="G15" s="34">
        <f>+'[1]A.5.3.'!G15/HV_gen</f>
        <v>2998.486995292418</v>
      </c>
      <c r="H15" s="34">
        <f>+'[1]A.5.3.'!H15/HV_gen</f>
        <v>3129.3229631755776</v>
      </c>
      <c r="I15" s="34">
        <f>+'[1]A.5.3.'!I15/HV_gen</f>
        <v>2865.6982517692113</v>
      </c>
      <c r="J15" s="34">
        <f>+'[1]A.5.3.'!J15/HV_gen</f>
        <v>3862.5902160132878</v>
      </c>
      <c r="K15" s="34">
        <f>+'[1]A.5.3.'!K15/HV_gen</f>
        <v>3862.5902160132878</v>
      </c>
      <c r="L15" s="34">
        <f>+'[1]A.5.3.'!L15/HV_gen</f>
        <v>3576.5085847463783</v>
      </c>
      <c r="M15" s="34">
        <f>+'[1]A.5.3.'!M15/HV_gen</f>
        <v>3833.29858141258</v>
      </c>
      <c r="N15" s="34">
        <f>+'[1]A.5.3.'!N15/HV_gen</f>
        <v>3891.8818506139946</v>
      </c>
      <c r="O15" s="34">
        <f>+'[1]A.5.3.'!O15/HV_gen</f>
        <v>3604.628553963057</v>
      </c>
      <c r="P15" s="34"/>
      <c r="Q15" s="35"/>
    </row>
    <row r="16" spans="1:17" ht="14.25">
      <c r="A16" s="32">
        <f t="shared" si="9"/>
        <v>5</v>
      </c>
      <c r="B16" s="33" t="s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4.25">
      <c r="A17" s="32">
        <f t="shared" si="9"/>
        <v>6</v>
      </c>
      <c r="B17" s="33" t="s">
        <v>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25">
      <c r="A18" s="32">
        <f t="shared" si="9"/>
        <v>7</v>
      </c>
      <c r="B18" s="33" t="s">
        <v>11</v>
      </c>
      <c r="C18" s="34"/>
      <c r="D18" s="34">
        <f>+'[1]A.5.3.'!D18/HV_gen</f>
        <v>490.57629629264807</v>
      </c>
      <c r="E18" s="34">
        <f>+'[1]A.5.3.'!E18/HV_gen</f>
        <v>490.57629629264807</v>
      </c>
      <c r="F18" s="34">
        <f>+'[1]A.5.3.'!F18/HV_gen</f>
        <v>490.57629629264807</v>
      </c>
      <c r="G18" s="34">
        <f>+'[1]A.5.3.'!G18/HV_gen</f>
        <v>490.57629629264807</v>
      </c>
      <c r="H18" s="34">
        <f>+'[1]A.5.3.'!H18/HV_gen</f>
        <v>449.6949382682608</v>
      </c>
      <c r="I18" s="34">
        <f>+'[1]A.5.3.'!I18/HV_gen</f>
        <v>531.4576543170356</v>
      </c>
      <c r="J18" s="34">
        <f>+'[1]A.5.3.'!J18/HV_gen</f>
        <v>531.4576543170356</v>
      </c>
      <c r="K18" s="34">
        <f>+'[1]A.5.3.'!K18/HV_gen</f>
        <v>531.4576543170356</v>
      </c>
      <c r="L18" s="34">
        <f>+'[1]A.5.3.'!L18/HV_gen</f>
        <v>654.1017283901975</v>
      </c>
      <c r="M18" s="34">
        <f>+'[1]A.5.3.'!M18/HV_gen</f>
        <v>327.05086419509877</v>
      </c>
      <c r="N18" s="34">
        <f>+'[1]A.5.3.'!N18/HV_gen</f>
        <v>588.2150782950062</v>
      </c>
      <c r="O18" s="34">
        <f>+'[1]A.5.3.'!O18/HV_gen</f>
        <v>808.4979343705264</v>
      </c>
      <c r="P18" s="34"/>
      <c r="Q18" s="35"/>
    </row>
    <row r="19" spans="1:17" ht="14.25">
      <c r="A19" s="32">
        <f t="shared" si="9"/>
        <v>8</v>
      </c>
      <c r="B19" s="41" t="s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4.25">
      <c r="A20" s="32">
        <f t="shared" si="9"/>
        <v>9</v>
      </c>
      <c r="B20" s="33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1:17" ht="14.25">
      <c r="A21" s="32">
        <f t="shared" si="9"/>
        <v>10</v>
      </c>
      <c r="B21" s="33" t="s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1:17" ht="14.25">
      <c r="A22" s="32">
        <f t="shared" si="9"/>
        <v>11</v>
      </c>
      <c r="B22" s="33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1:17" ht="14.25">
      <c r="A23" s="32">
        <f t="shared" si="9"/>
        <v>12</v>
      </c>
      <c r="B23" s="33" t="s"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 ht="14.25">
      <c r="A24" s="32">
        <f t="shared" si="9"/>
        <v>13</v>
      </c>
      <c r="B24" s="33" t="s">
        <v>17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4.25">
      <c r="A25" s="32">
        <f t="shared" si="9"/>
        <v>14</v>
      </c>
      <c r="B25" s="33" t="s">
        <v>18</v>
      </c>
      <c r="C25" s="34">
        <f>+'[1]A.5.3.'!C25/HV_gen</f>
        <v>11389.406826704</v>
      </c>
      <c r="D25" s="34">
        <f>+'[1]A.5.3.'!D25/HV_gen</f>
        <v>11467.701522490475</v>
      </c>
      <c r="E25" s="34">
        <f>+'[1]A.5.3.'!E25/HV_gen</f>
        <v>11497.452147479285</v>
      </c>
      <c r="F25" s="34">
        <f>+'[1]A.5.3.'!F25/HV_gen</f>
        <v>12043.416940095205</v>
      </c>
      <c r="G25" s="34">
        <f>+'[1]A.5.3.'!G25/HV_gen</f>
        <v>12016.326472683655</v>
      </c>
      <c r="H25" s="34">
        <f>+'[1]A.5.3.'!H25/HV_gen</f>
        <v>11535.96563173931</v>
      </c>
      <c r="I25" s="34">
        <f>+'[1]A.5.3.'!I25/HV_gen</f>
        <v>10363.5562863337</v>
      </c>
      <c r="J25" s="34">
        <f>+'[1]A.5.3.'!J25/HV_gen</f>
        <v>10953.58253289026</v>
      </c>
      <c r="K25" s="34">
        <f>+'[1]A.5.3.'!K25/HV_gen</f>
        <v>11904.89650554318</v>
      </c>
      <c r="L25" s="34">
        <f>+'[1]A.5.3.'!L25/HV_gen</f>
        <v>12461.451063266086</v>
      </c>
      <c r="M25" s="34">
        <f>+'[1]A.5.3.'!M25/HV_gen</f>
        <v>12028.088045016435</v>
      </c>
      <c r="N25" s="34">
        <f>+'[1]A.5.3.'!N25/HV_gen</f>
        <v>12308.913111158397</v>
      </c>
      <c r="O25" s="34">
        <f>+'[1]A.5.3.'!O25/HV_gen</f>
        <v>12618.681409552382</v>
      </c>
      <c r="P25" s="34"/>
      <c r="Q25" s="35"/>
    </row>
    <row r="26" spans="1:17" ht="14.25">
      <c r="A26" s="32">
        <f t="shared" si="9"/>
        <v>15</v>
      </c>
      <c r="B26" s="33" t="s">
        <v>19</v>
      </c>
      <c r="C26" s="34">
        <f>+'[1]A.5.3.'!C26/HV_gen</f>
        <v>15486.373171296644</v>
      </c>
      <c r="D26" s="34">
        <f>+'[1]A.5.3.'!D26/HV_gen</f>
        <v>15504.96828205143</v>
      </c>
      <c r="E26" s="34">
        <f>+'[1]A.5.3.'!E26/HV_gen</f>
        <v>15058.14978230096</v>
      </c>
      <c r="F26" s="34">
        <f>+'[1]A.5.3.'!F26/HV_gen</f>
        <v>17169.16976800473</v>
      </c>
      <c r="G26" s="34">
        <f>+'[1]A.5.3.'!G26/HV_gen</f>
        <v>18113.592213021246</v>
      </c>
      <c r="H26" s="34">
        <f>+'[1]A.5.3.'!H26/HV_gen</f>
        <v>19244.012241645854</v>
      </c>
      <c r="I26" s="34">
        <f>+'[1]A.5.3.'!I26/HV_gen</f>
        <v>18613.576982347644</v>
      </c>
      <c r="J26" s="34">
        <f>+'[1]A.5.3.'!J26/HV_gen</f>
        <v>18782.58698010783</v>
      </c>
      <c r="K26" s="34">
        <f>+'[1]A.5.3.'!K26/HV_gen</f>
        <v>19329.501634726093</v>
      </c>
      <c r="L26" s="34">
        <f>+'[1]A.5.3.'!L26/HV_gen</f>
        <v>19497.140002876713</v>
      </c>
      <c r="M26" s="34">
        <f>+'[1]A.5.3.'!M26/HV_gen</f>
        <v>19403.010358699517</v>
      </c>
      <c r="N26" s="34">
        <f>+'[1]A.5.3.'!N26/HV_gen</f>
        <v>20213.378271022957</v>
      </c>
      <c r="O26" s="34">
        <f>+'[1]A.5.3.'!O26/HV_gen</f>
        <v>20094.817060258007</v>
      </c>
      <c r="P26" s="34"/>
      <c r="Q26" s="35"/>
    </row>
    <row r="27" spans="1:17" ht="14.25">
      <c r="A27" s="37"/>
      <c r="B27" s="38" t="s">
        <v>20</v>
      </c>
      <c r="C27" s="39">
        <f aca="true" t="shared" si="10" ref="C27:N27">SUM(C28:C32)</f>
        <v>241640.35073482484</v>
      </c>
      <c r="D27" s="39">
        <f t="shared" si="10"/>
        <v>253626.459289948</v>
      </c>
      <c r="E27" s="39">
        <f t="shared" si="10"/>
        <v>250784.47286769465</v>
      </c>
      <c r="F27" s="39">
        <f t="shared" si="10"/>
        <v>264139.2891897756</v>
      </c>
      <c r="G27" s="39">
        <f t="shared" si="10"/>
        <v>272904.66539109056</v>
      </c>
      <c r="H27" s="39">
        <f t="shared" si="10"/>
        <v>276784.1176146469</v>
      </c>
      <c r="I27" s="39">
        <f t="shared" si="10"/>
        <v>268122.96170497837</v>
      </c>
      <c r="J27" s="39">
        <f t="shared" si="10"/>
        <v>264992.43813501665</v>
      </c>
      <c r="K27" s="39">
        <f t="shared" si="10"/>
        <v>259702.4785403675</v>
      </c>
      <c r="L27" s="39">
        <f t="shared" si="10"/>
        <v>255578.8558676337</v>
      </c>
      <c r="M27" s="39">
        <f t="shared" si="10"/>
        <v>249526.56653400246</v>
      </c>
      <c r="N27" s="39">
        <f t="shared" si="10"/>
        <v>248085.21023989693</v>
      </c>
      <c r="O27" s="39"/>
      <c r="P27" s="39"/>
      <c r="Q27" s="40"/>
    </row>
    <row r="28" spans="1:17" ht="14.25">
      <c r="A28" s="32">
        <f>+A26+1</f>
        <v>16</v>
      </c>
      <c r="B28" s="33" t="s">
        <v>21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1:17" ht="14.25">
      <c r="A29" s="32">
        <f>+A28+1</f>
        <v>17</v>
      </c>
      <c r="B29" s="33" t="s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1:17" ht="14.25">
      <c r="A30" s="32">
        <f>+A29+1</f>
        <v>18</v>
      </c>
      <c r="B30" s="33" t="s">
        <v>23</v>
      </c>
      <c r="C30" s="34">
        <f>+'[1]A.5.3.'!C30/HV_gen</f>
        <v>10610.822381407586</v>
      </c>
      <c r="D30" s="34">
        <f>+'[1]A.5.3.'!D30/HV_gen</f>
        <v>10031.458258701095</v>
      </c>
      <c r="E30" s="34">
        <f>+'[1]A.5.3.'!E30/HV_gen</f>
        <v>10278.326202340217</v>
      </c>
      <c r="F30" s="34">
        <f>+'[1]A.5.3.'!F30/HV_gen</f>
        <v>10450.020094940082</v>
      </c>
      <c r="G30" s="34">
        <f>+'[1]A.5.3.'!G30/HV_gen</f>
        <v>10975.865472067622</v>
      </c>
      <c r="H30" s="34">
        <f>+'[1]A.5.3.'!H30/HV_gen</f>
        <v>10838.631234799848</v>
      </c>
      <c r="I30" s="34">
        <f>+'[1]A.5.3.'!I30/HV_gen</f>
        <v>10260.370430329982</v>
      </c>
      <c r="J30" s="34">
        <f>+'[1]A.5.3.'!J30/HV_gen</f>
        <v>10673.327800482037</v>
      </c>
      <c r="K30" s="34">
        <f>+'[1]A.5.3.'!K30/HV_gen</f>
        <v>10870.042607357827</v>
      </c>
      <c r="L30" s="34">
        <f>+'[1]A.5.3.'!L30/HV_gen</f>
        <v>11211.064604869644</v>
      </c>
      <c r="M30" s="34">
        <f>+'[1]A.5.3.'!M30/HV_gen</f>
        <v>11508.093496374657</v>
      </c>
      <c r="N30" s="34">
        <f>+'[1]A.5.3.'!N30/HV_gen</f>
        <v>11017.271150351364</v>
      </c>
      <c r="O30" s="34"/>
      <c r="P30" s="34"/>
      <c r="Q30" s="35"/>
    </row>
    <row r="31" spans="1:17" ht="14.25">
      <c r="A31" s="32">
        <f>+A30+1</f>
        <v>19</v>
      </c>
      <c r="B31" s="41" t="s">
        <v>24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1:17" ht="14.25">
      <c r="A32" s="32">
        <f>+A31+1</f>
        <v>20</v>
      </c>
      <c r="B32" s="33" t="s">
        <v>25</v>
      </c>
      <c r="C32" s="34">
        <f>+'[1]A.5.3.'!C32/HV_gen</f>
        <v>231029.52835341726</v>
      </c>
      <c r="D32" s="34">
        <f>+'[1]A.5.3.'!D32/HV_gen</f>
        <v>243595.00103124688</v>
      </c>
      <c r="E32" s="34">
        <f>+'[1]A.5.3.'!E32/HV_gen</f>
        <v>240506.14666535443</v>
      </c>
      <c r="F32" s="34">
        <f>+'[1]A.5.3.'!F32/HV_gen</f>
        <v>253689.2690948355</v>
      </c>
      <c r="G32" s="34">
        <f>+'[1]A.5.3.'!G32/HV_gen</f>
        <v>261928.79991902292</v>
      </c>
      <c r="H32" s="34">
        <f>+'[1]A.5.3.'!H32/HV_gen</f>
        <v>265945.48637984705</v>
      </c>
      <c r="I32" s="34">
        <f>+'[1]A.5.3.'!I32/HV_gen</f>
        <v>257862.59127464838</v>
      </c>
      <c r="J32" s="34">
        <f>+'[1]A.5.3.'!J32/HV_gen</f>
        <v>254319.11033453463</v>
      </c>
      <c r="K32" s="34">
        <f>+'[1]A.5.3.'!K32/HV_gen</f>
        <v>248832.4359330097</v>
      </c>
      <c r="L32" s="34">
        <f>+'[1]A.5.3.'!L32/HV_gen</f>
        <v>244367.79126276408</v>
      </c>
      <c r="M32" s="34">
        <f>+'[1]A.5.3.'!M32/HV_gen</f>
        <v>238018.4730376278</v>
      </c>
      <c r="N32" s="34">
        <f>+'[1]A.5.3.'!N32/HV_gen</f>
        <v>237067.93908954557</v>
      </c>
      <c r="O32" s="34"/>
      <c r="P32" s="34"/>
      <c r="Q32" s="35"/>
    </row>
    <row r="33" spans="1:17" ht="14.25">
      <c r="A33" s="37"/>
      <c r="B33" s="38" t="s">
        <v>26</v>
      </c>
      <c r="C33" s="39">
        <f aca="true" t="shared" si="11" ref="C33:N33">SUM(C34:C55)</f>
        <v>2524.1773200813627</v>
      </c>
      <c r="D33" s="39">
        <f t="shared" si="11"/>
        <v>2838.0664764625435</v>
      </c>
      <c r="E33" s="39">
        <f t="shared" si="11"/>
        <v>2747.2038259311494</v>
      </c>
      <c r="F33" s="39">
        <f t="shared" si="11"/>
        <v>2870.746176798733</v>
      </c>
      <c r="G33" s="39">
        <f t="shared" si="11"/>
        <v>3041.20396241845</v>
      </c>
      <c r="H33" s="39">
        <f t="shared" si="11"/>
        <v>3298.0330145974526</v>
      </c>
      <c r="I33" s="39">
        <f t="shared" si="11"/>
        <v>3316.8089523765057</v>
      </c>
      <c r="J33" s="39">
        <f t="shared" si="11"/>
        <v>3434.112185074139</v>
      </c>
      <c r="K33" s="39">
        <f t="shared" si="11"/>
        <v>3320.104700643605</v>
      </c>
      <c r="L33" s="39">
        <f t="shared" si="11"/>
        <v>3495.407664362016</v>
      </c>
      <c r="M33" s="39">
        <f t="shared" si="11"/>
        <v>3682.9461539360254</v>
      </c>
      <c r="N33" s="39">
        <f t="shared" si="11"/>
        <v>3482.236387947461</v>
      </c>
      <c r="O33" s="39"/>
      <c r="P33" s="39"/>
      <c r="Q33" s="40"/>
    </row>
    <row r="34" spans="1:17" ht="14.25">
      <c r="A34" s="32">
        <f>+A32+1</f>
        <v>21</v>
      </c>
      <c r="B34" s="42" t="s">
        <v>27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4.25">
      <c r="A35" s="32">
        <f aca="true" t="shared" si="12" ref="A35:A50">+A34+1</f>
        <v>22</v>
      </c>
      <c r="B35" s="42" t="s">
        <v>28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4.25">
      <c r="A36" s="32">
        <f t="shared" si="12"/>
        <v>23</v>
      </c>
      <c r="B36" s="43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4.25">
      <c r="A37" s="32">
        <f t="shared" si="12"/>
        <v>24</v>
      </c>
      <c r="B37" s="42" t="s">
        <v>30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4.25">
      <c r="A38" s="44">
        <f t="shared" si="12"/>
        <v>25</v>
      </c>
      <c r="B38" s="43" t="s">
        <v>31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ht="14.25">
      <c r="A39" s="44">
        <f t="shared" si="12"/>
        <v>26</v>
      </c>
      <c r="B39" s="42" t="s">
        <v>32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4.25">
      <c r="A40" s="44">
        <f t="shared" si="12"/>
        <v>27</v>
      </c>
      <c r="B40" s="42" t="s">
        <v>33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4.25">
      <c r="A41" s="44">
        <f t="shared" si="12"/>
        <v>28</v>
      </c>
      <c r="B41" s="42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14.25">
      <c r="A42" s="44">
        <f t="shared" si="12"/>
        <v>29</v>
      </c>
      <c r="B42" s="43" t="s">
        <v>35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4.25">
      <c r="A43" s="44">
        <f t="shared" si="12"/>
        <v>30</v>
      </c>
      <c r="B43" s="43" t="s">
        <v>36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4.25">
      <c r="A44" s="44">
        <f t="shared" si="12"/>
        <v>31</v>
      </c>
      <c r="B44" s="43" t="s">
        <v>37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4.25">
      <c r="A45" s="44">
        <f t="shared" si="12"/>
        <v>32</v>
      </c>
      <c r="B45" s="42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</row>
    <row r="46" spans="1:17" ht="14.25">
      <c r="A46" s="44">
        <f t="shared" si="12"/>
        <v>33</v>
      </c>
      <c r="B46" s="42" t="s">
        <v>39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4.25">
      <c r="A47" s="44">
        <f t="shared" si="12"/>
        <v>34</v>
      </c>
      <c r="B47" s="43" t="s">
        <v>40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14.25">
      <c r="A48" s="44">
        <f t="shared" si="12"/>
        <v>35</v>
      </c>
      <c r="B48" s="43" t="s">
        <v>41</v>
      </c>
      <c r="C48" s="34">
        <f>+'[1]A.5.3.'!C48/HV_gen</f>
        <v>2524.1773200813627</v>
      </c>
      <c r="D48" s="34">
        <f>+'[1]A.5.3.'!D48/HV_gen</f>
        <v>2838.0664764625435</v>
      </c>
      <c r="E48" s="34">
        <f>+'[1]A.5.3.'!E48/HV_gen</f>
        <v>2747.2038259311494</v>
      </c>
      <c r="F48" s="34">
        <f>+'[1]A.5.3.'!F48/HV_gen</f>
        <v>2870.746176798733</v>
      </c>
      <c r="G48" s="34">
        <f>+'[1]A.5.3.'!G48/HV_gen</f>
        <v>3041.20396241845</v>
      </c>
      <c r="H48" s="34">
        <f>+'[1]A.5.3.'!H48/HV_gen</f>
        <v>3298.0330145974526</v>
      </c>
      <c r="I48" s="34">
        <f>+'[1]A.5.3.'!I48/HV_gen</f>
        <v>3316.8089523765057</v>
      </c>
      <c r="J48" s="34">
        <f>+'[1]A.5.3.'!J48/HV_gen</f>
        <v>3434.112185074139</v>
      </c>
      <c r="K48" s="34">
        <f>+'[1]A.5.3.'!K48/HV_gen</f>
        <v>3320.104700643605</v>
      </c>
      <c r="L48" s="34">
        <f>+'[1]A.5.3.'!L48/HV_gen</f>
        <v>3495.407664362016</v>
      </c>
      <c r="M48" s="34">
        <f>+'[1]A.5.3.'!M48/HV_gen</f>
        <v>3682.9461539360254</v>
      </c>
      <c r="N48" s="34">
        <f>+'[1]A.5.3.'!N48/HV_gen</f>
        <v>3482.236387947461</v>
      </c>
      <c r="O48" s="34"/>
      <c r="P48" s="34"/>
      <c r="Q48" s="35"/>
    </row>
    <row r="49" spans="1:17" ht="14.25">
      <c r="A49" s="44">
        <f t="shared" si="12"/>
        <v>36</v>
      </c>
      <c r="B49" s="43" t="s">
        <v>42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1:17" ht="14.25">
      <c r="A50" s="44">
        <f t="shared" si="12"/>
        <v>37</v>
      </c>
      <c r="B50" s="4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1:17" ht="14.25">
      <c r="A51" s="44">
        <f>+A50+1</f>
        <v>38</v>
      </c>
      <c r="B51" s="42" t="s">
        <v>44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4.25">
      <c r="A52" s="44">
        <f>+A51+1</f>
        <v>39</v>
      </c>
      <c r="B52" s="42" t="s">
        <v>45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4.25">
      <c r="A53" s="44">
        <f>+A52+1</f>
        <v>40</v>
      </c>
      <c r="B53" s="42" t="s">
        <v>46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1:17" ht="14.25">
      <c r="A54" s="44">
        <f>+A53+1</f>
        <v>41</v>
      </c>
      <c r="B54" s="43" t="s">
        <v>47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5" spans="1:17" ht="15" thickBot="1">
      <c r="A55" s="45">
        <f>+A54+1</f>
        <v>42</v>
      </c>
      <c r="B55" s="46" t="s">
        <v>48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</row>
    <row r="57" ht="16.5">
      <c r="A57" s="49" t="s">
        <v>72</v>
      </c>
    </row>
    <row r="58" ht="16.5">
      <c r="A58" s="49" t="s">
        <v>73</v>
      </c>
    </row>
    <row r="59" ht="16.5">
      <c r="A59" s="49" t="s">
        <v>74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27" customWidth="1"/>
    <col min="2" max="2" width="25.00390625" style="27" customWidth="1"/>
    <col min="3" max="17" width="7.57421875" style="27" customWidth="1"/>
    <col min="18" max="16384" width="9.140625" style="27" customWidth="1"/>
  </cols>
  <sheetData>
    <row r="1" ht="17.25">
      <c r="A1" s="26" t="s">
        <v>75</v>
      </c>
    </row>
    <row r="2" ht="15" thickBot="1"/>
    <row r="3" spans="1:17" ht="14.25">
      <c r="A3" s="28"/>
      <c r="B3" s="29"/>
      <c r="C3" s="30">
        <v>1980</v>
      </c>
      <c r="D3" s="30">
        <f>+C3+1</f>
        <v>1981</v>
      </c>
      <c r="E3" s="30">
        <f aca="true" t="shared" si="0" ref="E3:P3">+D3+1</f>
        <v>1982</v>
      </c>
      <c r="F3" s="30">
        <f t="shared" si="0"/>
        <v>1983</v>
      </c>
      <c r="G3" s="30">
        <f t="shared" si="0"/>
        <v>1984</v>
      </c>
      <c r="H3" s="30">
        <f t="shared" si="0"/>
        <v>1985</v>
      </c>
      <c r="I3" s="30">
        <f t="shared" si="0"/>
        <v>1986</v>
      </c>
      <c r="J3" s="30">
        <f t="shared" si="0"/>
        <v>1987</v>
      </c>
      <c r="K3" s="30">
        <f t="shared" si="0"/>
        <v>1988</v>
      </c>
      <c r="L3" s="30">
        <f t="shared" si="0"/>
        <v>1989</v>
      </c>
      <c r="M3" s="30">
        <f t="shared" si="0"/>
        <v>1990</v>
      </c>
      <c r="N3" s="30">
        <f t="shared" si="0"/>
        <v>1991</v>
      </c>
      <c r="O3" s="30">
        <f>+N3+1</f>
        <v>1992</v>
      </c>
      <c r="P3" s="30">
        <f t="shared" si="0"/>
        <v>1993</v>
      </c>
      <c r="Q3" s="31">
        <f>+P3+1</f>
        <v>1994</v>
      </c>
    </row>
    <row r="4" spans="1:17" ht="14.25">
      <c r="A4" s="32"/>
      <c r="B4" s="33" t="s">
        <v>0</v>
      </c>
      <c r="C4" s="50">
        <f>IF('[1]Removals_adapted'!C4=0,"",IF('[1]A.5.1.'!C4=0,"",+'[1]A.5.1._adapted'!C4/'[1]Removals_adapted'!C4*100))</f>
        <v>46.00159582404616</v>
      </c>
      <c r="D4" s="50">
        <f>IF('[1]Removals_adapted'!D4=0,"",IF('[1]A.5.1.'!D4=0,"",+'[1]A.5.1._adapted'!D4/'[1]Removals_adapted'!D4*100))</f>
        <v>48.590474521445856</v>
      </c>
      <c r="E4" s="50">
        <f>IF('[1]Removals_adapted'!E4=0,"",IF('[1]A.5.1.'!E4=0,"",+'[1]A.5.1._adapted'!E4/'[1]Removals_adapted'!E4*100))</f>
        <v>49.90438837787152</v>
      </c>
      <c r="F4" s="50">
        <f>IF('[1]Removals_adapted'!F4=0,"",IF('[1]A.5.1.'!F4=0,"",+'[1]A.5.1._adapted'!F4/'[1]Removals_adapted'!F4*100))</f>
        <v>51.22546572431125</v>
      </c>
      <c r="G4" s="50">
        <f>IF('[1]Removals_adapted'!G4=0,"",IF('[1]A.5.1.'!G4=0,"",+'[1]A.5.1._adapted'!G4/'[1]Removals_adapted'!G4*100))</f>
        <v>49.52508256086349</v>
      </c>
      <c r="H4" s="50">
        <f>IF('[1]Removals_adapted'!H4=0,"",IF('[1]A.5.1.'!H4=0,"",+'[1]A.5.1._adapted'!H4/'[1]Removals_adapted'!H4*100))</f>
        <v>51.113789183596445</v>
      </c>
      <c r="I4" s="50">
        <f>IF('[1]Removals_adapted'!I4=0,"",IF('[1]A.5.1.'!I4=0,"",+'[1]A.5.1._adapted'!I4/'[1]Removals_adapted'!I4*100))</f>
        <v>47.48739971771117</v>
      </c>
      <c r="J4" s="50">
        <f>IF('[1]Removals_adapted'!J4=0,"",IF('[1]A.5.1.'!J4=0,"",+'[1]A.5.1._adapted'!J4/'[1]Removals_adapted'!J4*100))</f>
        <v>46.000700663555484</v>
      </c>
      <c r="K4" s="50">
        <f>IF('[1]Removals_adapted'!K4=0,"",IF('[1]A.5.1.'!K4=0,"",+'[1]A.5.1._adapted'!K4/'[1]Removals_adapted'!K4*100))</f>
        <v>44.10663712964751</v>
      </c>
      <c r="L4" s="50">
        <f>IF('[1]Removals_adapted'!L4=0,"",IF('[1]A.5.1.'!L4=0,"",+'[1]A.5.1._adapted'!L4/'[1]Removals_adapted'!L4*100))</f>
        <v>42.50497177395829</v>
      </c>
      <c r="M4" s="50">
        <f>IF('[1]Removals_adapted'!M4=0,"",IF('[1]A.5.1.'!M4=0,"",+'[1]A.5.1._adapted'!M4/'[1]Removals_adapted'!M4*100))</f>
        <v>40.28035956432051</v>
      </c>
      <c r="N4" s="34">
        <f>IF('[1]Removals_adapted'!N4=0,"",IF('[1]A.5.1.'!N4=0,"",+'[1]A.5.1._adapted'!N4/'[1]Removals_adapted'!N4*100))</f>
        <v>45.79148001342571</v>
      </c>
      <c r="O4" s="34">
        <f>IF('[1]Removals_adapted'!O4=0,"",IF('[1]A.5.1.'!O4=0,"",+'[1]A.5.1._adapted'!O4/'[1]Removals_adapted'!O4*100))</f>
      </c>
      <c r="P4" s="34">
        <f>IF('[1]Removals_adapted'!P4=0,"",IF('[1]A.5.1.'!P4=0,"",+'[1]A.5.1._adapted'!P4/'[1]Removals_adapted'!P4*100))</f>
      </c>
      <c r="Q4" s="35">
        <f>IF('[1]Removals_adapted'!Q4=0,"",IF('[1]A.5.1.'!Q4=0,"",+'[1]A.5.1._adapted'!Q4/'[1]Removals_adapted'!Q4*100))</f>
      </c>
    </row>
    <row r="5" spans="1:17" ht="14.25">
      <c r="A5" s="32"/>
      <c r="B5" s="33" t="s">
        <v>1</v>
      </c>
      <c r="C5" s="50">
        <f>IF('[1]Removals_adapted'!C5=0,"",IF('[1]A.5.1.'!C5=0,"",+'[1]A.5.1._adapted'!C5/'[1]Removals_adapted'!C5*100))</f>
        <v>27.573563366803867</v>
      </c>
      <c r="D5" s="50">
        <f>IF('[1]Removals_adapted'!D5=0,"",IF('[1]A.5.1.'!D5=0,"",+'[1]A.5.1._adapted'!D5/'[1]Removals_adapted'!D5*100))</f>
        <v>27.776626015840012</v>
      </c>
      <c r="E5" s="50">
        <f>IF('[1]Removals_adapted'!E5=0,"",IF('[1]A.5.1.'!E5=0,"",+'[1]A.5.1._adapted'!E5/'[1]Removals_adapted'!E5*100))</f>
        <v>28.74463283210743</v>
      </c>
      <c r="F5" s="50">
        <f>IF('[1]Removals_adapted'!F5=0,"",IF('[1]A.5.1.'!F5=0,"",+'[1]A.5.1._adapted'!F5/'[1]Removals_adapted'!F5*100))</f>
        <v>35.81323439481395</v>
      </c>
      <c r="G5" s="50">
        <f>IF('[1]Removals_adapted'!G5=0,"",IF('[1]A.5.1.'!G5=0,"",+'[1]A.5.1._adapted'!G5/'[1]Removals_adapted'!G5*100))</f>
        <v>35.48754099154765</v>
      </c>
      <c r="H5" s="50">
        <f>IF('[1]Removals_adapted'!H5=0,"",IF('[1]A.5.1.'!H5=0,"",+'[1]A.5.1._adapted'!H5/'[1]Removals_adapted'!H5*100))</f>
        <v>37.17266825048647</v>
      </c>
      <c r="I5" s="50">
        <f>IF('[1]Removals_adapted'!I5=0,"",IF('[1]A.5.1.'!I5=0,"",+'[1]A.5.1._adapted'!I5/'[1]Removals_adapted'!I5*100))</f>
        <v>34.78653832747122</v>
      </c>
      <c r="J5" s="50">
        <f>IF('[1]Removals_adapted'!J5=0,"",IF('[1]A.5.1.'!J5=0,"",+'[1]A.5.1._adapted'!J5/'[1]Removals_adapted'!J5*100))</f>
        <v>35.502377447595315</v>
      </c>
      <c r="K5" s="50">
        <f>IF('[1]Removals_adapted'!K5=0,"",IF('[1]A.5.1.'!K5=0,"",+'[1]A.5.1._adapted'!K5/'[1]Removals_adapted'!K5*100))</f>
        <v>33.23457768194011</v>
      </c>
      <c r="L5" s="50">
        <f>IF('[1]Removals_adapted'!L5=0,"",IF('[1]A.5.1.'!L5=0,"",+'[1]A.5.1._adapted'!L5/'[1]Removals_adapted'!L5*100))</f>
        <v>31.23643507059602</v>
      </c>
      <c r="M5" s="50">
        <f>IF('[1]Removals_adapted'!M5=0,"",IF('[1]A.5.1.'!M5=0,"",+'[1]A.5.1._adapted'!M5/'[1]Removals_adapted'!M5*100))</f>
        <v>27.268599150333838</v>
      </c>
      <c r="N5" s="34">
        <f>IF('[1]Removals_adapted'!N5=0,"",IF('[1]A.5.1.'!N5=0,"",+'[1]A.5.1._adapted'!N5/'[1]Removals_adapted'!N5*100))</f>
        <v>37.12836688644467</v>
      </c>
      <c r="O5" s="34">
        <f>IF('[1]Removals_adapted'!O5=0,"",IF('[1]A.5.1.'!O5=0,"",+'[1]A.5.1._adapted'!O5/'[1]Removals_adapted'!O5*100))</f>
      </c>
      <c r="P5" s="34">
        <f>IF('[1]Removals_adapted'!P5=0,"",IF('[1]A.5.1.'!P5=0,"",+'[1]A.5.1._adapted'!P5/'[1]Removals_adapted'!P5*100))</f>
      </c>
      <c r="Q5" s="35">
        <f>IF('[1]Removals_adapted'!Q5=0,"",IF('[1]A.5.1.'!Q5=0,"",+'[1]A.5.1._adapted'!Q5/'[1]Removals_adapted'!Q5*100))</f>
      </c>
    </row>
    <row r="6" spans="1:17" ht="14.25">
      <c r="A6" s="32"/>
      <c r="B6" s="33" t="s">
        <v>2</v>
      </c>
      <c r="C6" s="50">
        <f>IF('[1]Removals_adapted'!C6=0,"",IF('[1]A.5.1.'!C6=0,"",+'[1]A.5.1._adapted'!C6/'[1]Removals_adapted'!C6*100))</f>
        <v>46.00159582404618</v>
      </c>
      <c r="D6" s="50">
        <f>IF('[1]Removals_adapted'!D6=0,"",IF('[1]A.5.1.'!D6=0,"",+'[1]A.5.1._adapted'!D6/'[1]Removals_adapted'!D6*100))</f>
        <v>48.590474521445856</v>
      </c>
      <c r="E6" s="50">
        <f>IF('[1]Removals_adapted'!E6=0,"",IF('[1]A.5.1.'!E6=0,"",+'[1]A.5.1._adapted'!E6/'[1]Removals_adapted'!E6*100))</f>
        <v>49.90438837787152</v>
      </c>
      <c r="F6" s="50">
        <f>IF('[1]Removals_adapted'!F6=0,"",IF('[1]A.5.1.'!F6=0,"",+'[1]A.5.1._adapted'!F6/'[1]Removals_adapted'!F6*100))</f>
        <v>51.225465724311235</v>
      </c>
      <c r="G6" s="50">
        <f>IF('[1]Removals_adapted'!G6=0,"",IF('[1]A.5.1.'!G6=0,"",+'[1]A.5.1._adapted'!G6/'[1]Removals_adapted'!G6*100))</f>
        <v>49.525082560863474</v>
      </c>
      <c r="H6" s="50">
        <f>IF('[1]Removals_adapted'!H6=0,"",IF('[1]A.5.1.'!H6=0,"",+'[1]A.5.1._adapted'!H6/'[1]Removals_adapted'!H6*100))</f>
        <v>51.113789183596445</v>
      </c>
      <c r="I6" s="50">
        <f>IF('[1]Removals_adapted'!I6=0,"",IF('[1]A.5.1.'!I6=0,"",+'[1]A.5.1._adapted'!I6/'[1]Removals_adapted'!I6*100))</f>
        <v>47.487399717711156</v>
      </c>
      <c r="J6" s="50">
        <f>IF('[1]Removals_adapted'!J6=0,"",IF('[1]A.5.1.'!J6=0,"",+'[1]A.5.1._adapted'!J6/'[1]Removals_adapted'!J6*100))</f>
        <v>46.000700663555484</v>
      </c>
      <c r="K6" s="50">
        <f>IF('[1]Removals_adapted'!K6=0,"",IF('[1]A.5.1.'!K6=0,"",+'[1]A.5.1._adapted'!K6/'[1]Removals_adapted'!K6*100))</f>
        <v>44.10663712964752</v>
      </c>
      <c r="L6" s="50">
        <f>IF('[1]Removals_adapted'!L6=0,"",IF('[1]A.5.1.'!L6=0,"",+'[1]A.5.1._adapted'!L6/'[1]Removals_adapted'!L6*100))</f>
        <v>42.50497177395828</v>
      </c>
      <c r="M6" s="50">
        <f>IF('[1]Removals_adapted'!M6=0,"",IF('[1]A.5.1.'!M6=0,"",+'[1]A.5.1._adapted'!M6/'[1]Removals_adapted'!M6*100))</f>
        <v>40.28035956432051</v>
      </c>
      <c r="N6" s="34">
        <f>IF('[1]Removals_adapted'!N6=0,"",IF('[1]A.5.1.'!N6=0,"",+'[1]A.5.1._adapted'!N6/'[1]Removals_adapted'!N6*100))</f>
        <v>45.79148001342571</v>
      </c>
      <c r="O6" s="34">
        <f>IF('[1]Removals_adapted'!O6=0,"",IF('[1]A.5.1.'!O6=0,"",+'[1]A.5.1._adapted'!O6/'[1]Removals_adapted'!O6*100))</f>
      </c>
      <c r="P6" s="34">
        <f>IF('[1]Removals_adapted'!P6=0,"",IF('[1]A.5.1.'!P6=0,"",+'[1]A.5.1._adapted'!P6/'[1]Removals_adapted'!P6*100))</f>
      </c>
      <c r="Q6" s="35">
        <f>IF('[1]Removals_adapted'!Q6=0,"",IF('[1]A.5.1.'!Q6=0,"",+'[1]A.5.1._adapted'!Q6/'[1]Removals_adapted'!Q6*100))</f>
      </c>
    </row>
    <row r="7" spans="1:17" ht="14.25">
      <c r="A7" s="32"/>
      <c r="B7" s="33" t="s">
        <v>3</v>
      </c>
      <c r="C7" s="50">
        <f>IF('[1]Removals_adapted'!C7=0,"",IF('[1]A.5.1.'!C7=0,"",+'[1]A.5.1._adapted'!C7/'[1]Removals_adapted'!C7*100))</f>
        <v>27.166453721219607</v>
      </c>
      <c r="D7" s="50">
        <f>IF('[1]Removals_adapted'!D7=0,"",IF('[1]A.5.1.'!D7=0,"",+'[1]A.5.1._adapted'!D7/'[1]Removals_adapted'!D7*100))</f>
        <v>26.788582594975296</v>
      </c>
      <c r="E7" s="50">
        <f>IF('[1]Removals_adapted'!E7=0,"",IF('[1]A.5.1.'!E7=0,"",+'[1]A.5.1._adapted'!E7/'[1]Removals_adapted'!E7*100))</f>
        <v>27.5160216867326</v>
      </c>
      <c r="F7" s="50">
        <f>IF('[1]Removals_adapted'!F7=0,"",IF('[1]A.5.1.'!F7=0,"",+'[1]A.5.1._adapted'!F7/'[1]Removals_adapted'!F7*100))</f>
        <v>40.439448145458776</v>
      </c>
      <c r="G7" s="50">
        <f>IF('[1]Removals_adapted'!G7=0,"",IF('[1]A.5.1.'!G7=0,"",+'[1]A.5.1._adapted'!G7/'[1]Removals_adapted'!G7*100))</f>
        <v>39.37181579901933</v>
      </c>
      <c r="H7" s="50">
        <f>IF('[1]Removals_adapted'!H7=0,"",IF('[1]A.5.1.'!H7=0,"",+'[1]A.5.1._adapted'!H7/'[1]Removals_adapted'!H7*100))</f>
        <v>41.636476410917574</v>
      </c>
      <c r="I7" s="50">
        <f>IF('[1]Removals_adapted'!I7=0,"",IF('[1]A.5.1.'!I7=0,"",+'[1]A.5.1._adapted'!I7/'[1]Removals_adapted'!I7*100))</f>
        <v>38.631446093168506</v>
      </c>
      <c r="J7" s="50">
        <f>IF('[1]Removals_adapted'!J7=0,"",IF('[1]A.5.1.'!J7=0,"",+'[1]A.5.1._adapted'!J7/'[1]Removals_adapted'!J7*100))</f>
        <v>40.055574927479974</v>
      </c>
      <c r="K7" s="50">
        <f>IF('[1]Removals_adapted'!K7=0,"",IF('[1]A.5.1.'!K7=0,"",+'[1]A.5.1._adapted'!K7/'[1]Removals_adapted'!K7*100))</f>
        <v>35.25450849128032</v>
      </c>
      <c r="L7" s="50">
        <f>IF('[1]Removals_adapted'!L7=0,"",IF('[1]A.5.1.'!L7=0,"",+'[1]A.5.1._adapted'!L7/'[1]Removals_adapted'!L7*100))</f>
        <v>31.52641075969097</v>
      </c>
      <c r="M7" s="50">
        <f>IF('[1]Removals_adapted'!M7=0,"",IF('[1]A.5.1.'!M7=0,"",+'[1]A.5.1._adapted'!M7/'[1]Removals_adapted'!M7*100))</f>
        <v>23.19706486128714</v>
      </c>
      <c r="N7" s="34">
        <f>IF('[1]Removals_adapted'!N7=0,"",IF('[1]A.5.1.'!N7=0,"",+'[1]A.5.1._adapted'!N7/'[1]Removals_adapted'!N7*100))</f>
        <v>37.368914610354054</v>
      </c>
      <c r="O7" s="34">
        <f>IF('[1]Removals_adapted'!O7=0,"",IF('[1]A.5.1.'!O7=0,"",+'[1]A.5.1._adapted'!O7/'[1]Removals_adapted'!O7*100))</f>
        <v>38.09262484393875</v>
      </c>
      <c r="P7" s="34">
        <f>IF('[1]Removals_adapted'!P7=0,"",IF('[1]A.5.1.'!P7=0,"",+'[1]A.5.1._adapted'!P7/'[1]Removals_adapted'!P7*100))</f>
      </c>
      <c r="Q7" s="35">
        <f>IF('[1]Removals_adapted'!Q7=0,"",IF('[1]A.5.1.'!Q7=0,"",+'[1]A.5.1._adapted'!Q7/'[1]Removals_adapted'!Q7*100))</f>
      </c>
    </row>
    <row r="8" spans="1:17" ht="14.25">
      <c r="A8" s="32"/>
      <c r="B8" s="33" t="s">
        <v>4</v>
      </c>
      <c r="C8" s="50">
        <f>IF('[1]Removals_adapted'!C8=0,"",IF('[1]A.5.1.'!C8=0,"",+'[1]A.5.1._adapted'!C8/'[1]Removals_adapted'!C8*100))</f>
        <v>27.56051596301447</v>
      </c>
      <c r="D8" s="50">
        <f>IF('[1]Removals_adapted'!D8=0,"",IF('[1]A.5.1.'!D8=0,"",+'[1]A.5.1._adapted'!D8/'[1]Removals_adapted'!D8*100))</f>
        <v>27.797270734937225</v>
      </c>
      <c r="E8" s="50">
        <f>IF('[1]Removals_adapted'!E8=0,"",IF('[1]A.5.1.'!E8=0,"",+'[1]A.5.1._adapted'!E8/'[1]Removals_adapted'!E8*100))</f>
        <v>28.735759571151036</v>
      </c>
      <c r="F8" s="50">
        <f>IF('[1]Removals_adapted'!F8=0,"",IF('[1]A.5.1.'!F8=0,"",+'[1]A.5.1._adapted'!F8/'[1]Removals_adapted'!F8*100))</f>
        <v>36.120260761890265</v>
      </c>
      <c r="G8" s="50">
        <f>IF('[1]Removals_adapted'!G8=0,"",IF('[1]A.5.1.'!G8=0,"",+'[1]A.5.1._adapted'!G8/'[1]Removals_adapted'!G8*100))</f>
        <v>35.75385051172215</v>
      </c>
      <c r="H8" s="50">
        <f>IF('[1]Removals_adapted'!H8=0,"",IF('[1]A.5.1.'!H8=0,"",+'[1]A.5.1._adapted'!H8/'[1]Removals_adapted'!H8*100))</f>
        <v>37.30572864740395</v>
      </c>
      <c r="I8" s="50">
        <f>IF('[1]Removals_adapted'!I8=0,"",IF('[1]A.5.1.'!I8=0,"",+'[1]A.5.1._adapted'!I8/'[1]Removals_adapted'!I8*100))</f>
        <v>34.86354815786641</v>
      </c>
      <c r="J8" s="50">
        <f>IF('[1]Removals_adapted'!J8=0,"",IF('[1]A.5.1.'!J8=0,"",+'[1]A.5.1._adapted'!J8/'[1]Removals_adapted'!J8*100))</f>
        <v>35.63405211727403</v>
      </c>
      <c r="K8" s="50">
        <f>IF('[1]Removals_adapted'!K8=0,"",IF('[1]A.5.1.'!K8=0,"",+'[1]A.5.1._adapted'!K8/'[1]Removals_adapted'!K8*100))</f>
        <v>33.41186063153411</v>
      </c>
      <c r="L8" s="50">
        <f>IF('[1]Removals_adapted'!L8=0,"",IF('[1]A.5.1.'!L8=0,"",+'[1]A.5.1._adapted'!L8/'[1]Removals_adapted'!L8*100))</f>
        <v>31.284621915273192</v>
      </c>
      <c r="M8" s="50">
        <f>IF('[1]Removals_adapted'!M8=0,"",IF('[1]A.5.1.'!M8=0,"",+'[1]A.5.1._adapted'!M8/'[1]Removals_adapted'!M8*100))</f>
        <v>27.073445656183825</v>
      </c>
      <c r="N8" s="34">
        <f>IF('[1]Removals_adapted'!N8=0,"",IF('[1]A.5.1.'!N8=0,"",+'[1]A.5.1._adapted'!N8/'[1]Removals_adapted'!N8*100))</f>
        <v>37.53364528072199</v>
      </c>
      <c r="O8" s="34">
        <f>IF('[1]Removals_adapted'!O8=0,"",IF('[1]A.5.1.'!O8=0,"",+'[1]A.5.1._adapted'!O8/'[1]Removals_adapted'!O8*100))</f>
        <v>36.7816914511552</v>
      </c>
      <c r="P8" s="34">
        <f>IF('[1]Removals_adapted'!P8=0,"",IF('[1]A.5.1.'!P8=0,"",+'[1]A.5.1._adapted'!P8/'[1]Removals_adapted'!P8*100))</f>
      </c>
      <c r="Q8" s="35">
        <f>IF('[1]Removals_adapted'!Q8=0,"",IF('[1]A.5.1.'!Q8=0,"",+'[1]A.5.1._adapted'!Q8/'[1]Removals_adapted'!Q8*100))</f>
      </c>
    </row>
    <row r="9" spans="1:17" ht="14.25">
      <c r="A9" s="32"/>
      <c r="B9" s="33" t="s">
        <v>5</v>
      </c>
      <c r="C9" s="51">
        <f>IF('[1]Removals_adapted'!C9=0,"",IF('[1]A.5.1.'!C9=0,"",+'[1]A.5.1._adapted'!C9/'[1]Removals_adapted'!C9*100))</f>
        <v>53.7687228956264</v>
      </c>
      <c r="D9" s="50">
        <f>IF('[1]Removals_adapted'!D9=0,"",IF('[1]A.5.1.'!D9=0,"",+'[1]A.5.1._adapted'!D9/'[1]Removals_adapted'!D9*100))</f>
        <v>57.794508018595316</v>
      </c>
      <c r="E9" s="50">
        <f>IF('[1]Removals_adapted'!E9=0,"",IF('[1]A.5.1.'!E9=0,"",+'[1]A.5.1._adapted'!E9/'[1]Removals_adapted'!E9*100))</f>
        <v>59.346482564363775</v>
      </c>
      <c r="F9" s="50">
        <f>IF('[1]Removals_adapted'!F9=0,"",IF('[1]A.5.1.'!F9=0,"",+'[1]A.5.1._adapted'!F9/'[1]Removals_adapted'!F9*100))</f>
        <v>57.56915060902645</v>
      </c>
      <c r="G9" s="50">
        <f>IF('[1]Removals_adapted'!G9=0,"",IF('[1]A.5.1.'!G9=0,"",+'[1]A.5.1._adapted'!G9/'[1]Removals_adapted'!G9*100))</f>
        <v>55.032097217627665</v>
      </c>
      <c r="H9" s="50">
        <f>IF('[1]Removals_adapted'!H9=0,"",IF('[1]A.5.1.'!H9=0,"",+'[1]A.5.1._adapted'!H9/'[1]Removals_adapted'!H9*100))</f>
        <v>56.65362615877629</v>
      </c>
      <c r="I9" s="50">
        <f>IF('[1]Removals_adapted'!I9=0,"",IF('[1]A.5.1.'!I9=0,"",+'[1]A.5.1._adapted'!I9/'[1]Removals_adapted'!I9*100))</f>
        <v>52.32740742300891</v>
      </c>
      <c r="J9" s="50">
        <f>IF('[1]Removals_adapted'!J9=0,"",IF('[1]A.5.1.'!J9=0,"",+'[1]A.5.1._adapted'!J9/'[1]Removals_adapted'!J9*100))</f>
        <v>49.92896566049958</v>
      </c>
      <c r="K9" s="50">
        <f>IF('[1]Removals_adapted'!K9=0,"",IF('[1]A.5.1.'!K9=0,"",+'[1]A.5.1._adapted'!K9/'[1]Removals_adapted'!K9*100))</f>
        <v>48.29043426025181</v>
      </c>
      <c r="L9" s="50">
        <f>IF('[1]Removals_adapted'!L9=0,"",IF('[1]A.5.1.'!L9=0,"",+'[1]A.5.1._adapted'!L9/'[1]Removals_adapted'!L9*100))</f>
        <v>47.014344160783985</v>
      </c>
      <c r="M9" s="50">
        <f>IF('[1]Removals_adapted'!M9=0,"",IF('[1]A.5.1.'!M9=0,"",+'[1]A.5.1._adapted'!M9/'[1]Removals_adapted'!M9*100))</f>
        <v>46.25119251591219</v>
      </c>
      <c r="N9" s="34">
        <f>IF('[1]Removals_adapted'!N9=0,"",IF('[1]A.5.1.'!N9=0,"",+'[1]A.5.1._adapted'!N9/'[1]Removals_adapted'!N9*100))</f>
        <v>48.960395022023015</v>
      </c>
      <c r="O9" s="34">
        <f>IF('[1]Removals_adapted'!O9=0,"",IF('[1]A.5.1.'!O9=0,"",+'[1]A.5.1._adapted'!O9/'[1]Removals_adapted'!O9*100))</f>
      </c>
      <c r="P9" s="34">
        <f>IF('[1]Removals_adapted'!P9=0,"",IF('[1]A.5.1.'!P9=0,"",+'[1]A.5.1._adapted'!P9/'[1]Removals_adapted'!P9*100))</f>
      </c>
      <c r="Q9" s="35">
        <f>IF('[1]Removals_adapted'!Q9=0,"",IF('[1]A.5.1.'!Q9=0,"",+'[1]A.5.1._adapted'!Q9/'[1]Removals_adapted'!Q9*100))</f>
      </c>
    </row>
    <row r="10" spans="1:17" ht="14.25">
      <c r="A10" s="32"/>
      <c r="B10" s="33" t="s">
        <v>6</v>
      </c>
      <c r="C10" s="50">
        <f>IF('[1]Removals_adapted'!C10=0,"",IF('[1]A.5.1.'!C10=0,"",+'[1]A.5.1._adapted'!C10/'[1]Removals_adapted'!C10*100))</f>
        <v>27.833028118660962</v>
      </c>
      <c r="D10" s="50">
        <f>IF('[1]Removals_adapted'!D10=0,"",IF('[1]A.5.1.'!D10=0,"",+'[1]A.5.1._adapted'!D10/'[1]Removals_adapted'!D10*100))</f>
        <v>27.41033877209333</v>
      </c>
      <c r="E10" s="50">
        <f>IF('[1]Removals_adapted'!E10=0,"",IF('[1]A.5.1.'!E10=0,"",+'[1]A.5.1._adapted'!E10/'[1]Removals_adapted'!E10*100))</f>
        <v>28.911848304895276</v>
      </c>
      <c r="F10" s="50">
        <f>IF('[1]Removals_adapted'!F10=0,"",IF('[1]A.5.1.'!F10=0,"",+'[1]A.5.1._adapted'!F10/'[1]Removals_adapted'!F10*100))</f>
        <v>30.050729370864993</v>
      </c>
      <c r="G10" s="50">
        <f>IF('[1]Removals_adapted'!G10=0,"",IF('[1]A.5.1.'!G10=0,"",+'[1]A.5.1._adapted'!G10/'[1]Removals_adapted'!G10*100))</f>
        <v>30.54951243012004</v>
      </c>
      <c r="H10" s="50">
        <f>IF('[1]Removals_adapted'!H10=0,"",IF('[1]A.5.1.'!H10=0,"",+'[1]A.5.1._adapted'!H10/'[1]Removals_adapted'!H10*100))</f>
        <v>34.59596155037714</v>
      </c>
      <c r="I10" s="50">
        <f>IF('[1]Removals_adapted'!I10=0,"",IF('[1]A.5.1.'!I10=0,"",+'[1]A.5.1._adapted'!I10/'[1]Removals_adapted'!I10*100))</f>
        <v>33.35152289971348</v>
      </c>
      <c r="J10" s="50">
        <f>IF('[1]Removals_adapted'!J10=0,"",IF('[1]A.5.1.'!J10=0,"",+'[1]A.5.1._adapted'!J10/'[1]Removals_adapted'!J10*100))</f>
        <v>33.11264280275903</v>
      </c>
      <c r="K10" s="50">
        <f>IF('[1]Removals_adapted'!K10=0,"",IF('[1]A.5.1.'!K10=0,"",+'[1]A.5.1._adapted'!K10/'[1]Removals_adapted'!K10*100))</f>
        <v>30.087038519652065</v>
      </c>
      <c r="L10" s="50">
        <f>IF('[1]Removals_adapted'!L10=0,"",IF('[1]A.5.1.'!L10=0,"",+'[1]A.5.1._adapted'!L10/'[1]Removals_adapted'!L10*100))</f>
        <v>30.373719711174974</v>
      </c>
      <c r="M10" s="50">
        <f>IF('[1]Removals_adapted'!M10=0,"",IF('[1]A.5.1.'!M10=0,"",+'[1]A.5.1._adapted'!M10/'[1]Removals_adapted'!M10*100))</f>
        <v>31.16123321715903</v>
      </c>
      <c r="N10" s="34">
        <f>IF('[1]Removals_adapted'!N10=0,"",IF('[1]A.5.1.'!N10=0,"",+'[1]A.5.1._adapted'!N10/'[1]Removals_adapted'!N10*100))</f>
        <v>30.873626987742362</v>
      </c>
      <c r="O10" s="34">
        <f>IF('[1]Removals_adapted'!O10=0,"",IF('[1]A.5.1.'!O10=0,"",+'[1]A.5.1._adapted'!O10/'[1]Removals_adapted'!O10*100))</f>
      </c>
      <c r="P10" s="34">
        <f>IF('[1]Removals_adapted'!P10=0,"",IF('[1]A.5.1.'!P10=0,"",+'[1]A.5.1._adapted'!P10/'[1]Removals_adapted'!P10*100))</f>
      </c>
      <c r="Q10" s="35">
        <f>IF('[1]Removals_adapted'!Q10=0,"",IF('[1]A.5.1.'!Q10=0,"",+'[1]A.5.1._adapted'!Q10/'[1]Removals_adapted'!Q10*100))</f>
      </c>
    </row>
    <row r="11" spans="1:17" ht="14.25">
      <c r="A11" s="37"/>
      <c r="B11" s="38" t="s">
        <v>7</v>
      </c>
      <c r="C11" s="52">
        <f>IF('[1]Removals_adapted'!C11=0,"",IF('[1]A.5.1.'!C11=0,"",+'[1]A.5.1._adapted'!C11/'[1]Removals_adapted'!C11*100))</f>
        <v>27.56051596301447</v>
      </c>
      <c r="D11" s="52">
        <f>IF('[1]Removals_adapted'!D11=0,"",IF('[1]A.5.1.'!D11=0,"",+'[1]A.5.1._adapted'!D11/'[1]Removals_adapted'!D11*100))</f>
        <v>27.797270734937225</v>
      </c>
      <c r="E11" s="52">
        <f>IF('[1]Removals_adapted'!E11=0,"",IF('[1]A.5.1.'!E11=0,"",+'[1]A.5.1._adapted'!E11/'[1]Removals_adapted'!E11*100))</f>
        <v>28.735759571151036</v>
      </c>
      <c r="F11" s="52">
        <f>IF('[1]Removals_adapted'!F11=0,"",IF('[1]A.5.1.'!F11=0,"",+'[1]A.5.1._adapted'!F11/'[1]Removals_adapted'!F11*100))</f>
        <v>36.120260761890265</v>
      </c>
      <c r="G11" s="52">
        <f>IF('[1]Removals_adapted'!G11=0,"",IF('[1]A.5.1.'!G11=0,"",+'[1]A.5.1._adapted'!G11/'[1]Removals_adapted'!G11*100))</f>
        <v>35.75385051172215</v>
      </c>
      <c r="H11" s="52">
        <f>IF('[1]Removals_adapted'!H11=0,"",IF('[1]A.5.1.'!H11=0,"",+'[1]A.5.1._adapted'!H11/'[1]Removals_adapted'!H11*100))</f>
        <v>37.30572864740395</v>
      </c>
      <c r="I11" s="52">
        <f>IF('[1]Removals_adapted'!I11=0,"",IF('[1]A.5.1.'!I11=0,"",+'[1]A.5.1._adapted'!I11/'[1]Removals_adapted'!I11*100))</f>
        <v>34.86354815786641</v>
      </c>
      <c r="J11" s="52">
        <f>IF('[1]Removals_adapted'!J11=0,"",IF('[1]A.5.1.'!J11=0,"",+'[1]A.5.1._adapted'!J11/'[1]Removals_adapted'!J11*100))</f>
        <v>35.63405211727403</v>
      </c>
      <c r="K11" s="52">
        <f>IF('[1]Removals_adapted'!K11=0,"",IF('[1]A.5.1.'!K11=0,"",+'[1]A.5.1._adapted'!K11/'[1]Removals_adapted'!K11*100))</f>
        <v>33.41186063153411</v>
      </c>
      <c r="L11" s="52">
        <f>IF('[1]Removals_adapted'!L11=0,"",IF('[1]A.5.1.'!L11=0,"",+'[1]A.5.1._adapted'!L11/'[1]Removals_adapted'!L11*100))</f>
        <v>31.284621915273192</v>
      </c>
      <c r="M11" s="52">
        <f>IF('[1]Removals_adapted'!M11=0,"",IF('[1]A.5.1.'!M11=0,"",+'[1]A.5.1._adapted'!M11/'[1]Removals_adapted'!M11*100))</f>
        <v>27.073445656183825</v>
      </c>
      <c r="N11" s="39">
        <f>IF('[1]Removals_adapted'!N11=0,"",IF('[1]A.5.1.'!N11=0,"",+'[1]A.5.1._adapted'!N11/'[1]Removals_adapted'!N11*100))</f>
        <v>37.53364528072199</v>
      </c>
      <c r="O11" s="39">
        <f>IF('[1]Removals_adapted'!O11=0,"",IF('[1]A.5.1.'!O11=0,"",+'[1]A.5.1._adapted'!O11/'[1]Removals_adapted'!O11*100))</f>
        <v>36.7816914511552</v>
      </c>
      <c r="P11" s="39">
        <f>IF('[1]Removals_adapted'!P11=0,"",IF('[1]A.5.1.'!P11=0,"",+'[1]A.5.1._adapted'!P11/'[1]Removals_adapted'!P11*100))</f>
      </c>
      <c r="Q11" s="40">
        <f>IF('[1]Removals_adapted'!Q11=0,"",IF('[1]A.5.1.'!Q11=0,"",+'[1]A.5.1._adapted'!Q11/'[1]Removals_adapted'!Q11*100))</f>
      </c>
    </row>
    <row r="12" spans="1:17" ht="16.5">
      <c r="A12" s="32">
        <v>1</v>
      </c>
      <c r="B12" s="41" t="s">
        <v>76</v>
      </c>
      <c r="C12" s="53">
        <f>IF('[1]Removals_adapted'!C12=0,"",IF('[1]A.5.1.'!C12=0,"",+'[1]A.5.1._adapted'!C12/'[1]Removals_adapted'!C12*100))</f>
      </c>
      <c r="D12" s="50">
        <f>IF('[1]Removals_adapted'!D12=0,"",IF('[1]A.5.1.'!D12=0,"",+'[1]A.5.1._adapted'!D12/'[1]Removals_adapted'!D12*100))</f>
      </c>
      <c r="E12" s="50">
        <f>IF('[1]Removals_adapted'!E12=0,"",IF('[1]A.5.1.'!E12=0,"",+'[1]A.5.1._adapted'!E12/'[1]Removals_adapted'!E12*100))</f>
      </c>
      <c r="F12" s="50">
        <f>IF('[1]Removals_adapted'!F12=0,"",IF('[1]A.5.1.'!F12=0,"",+'[1]A.5.1._adapted'!F12/'[1]Removals_adapted'!F12*100))</f>
      </c>
      <c r="G12" s="50">
        <f>IF('[1]Removals_adapted'!G12=0,"",IF('[1]A.5.1.'!G12=0,"",+'[1]A.5.1._adapted'!G12/'[1]Removals_adapted'!G12*100))</f>
      </c>
      <c r="H12" s="53">
        <f>IF('[1]Removals_adapted'!H12=0,"",IF('[1]A.5.1.'!H12=0,"",+'[1]A.5.1._adapted'!H12/'[1]Removals_adapted'!H12*100))</f>
      </c>
      <c r="I12" s="50">
        <f>IF('[1]Removals_adapted'!I12=0,"",IF('[1]A.5.1.'!I12=0,"",+'[1]A.5.1._adapted'!I12/'[1]Removals_adapted'!I12*100))</f>
      </c>
      <c r="J12" s="50">
        <f>IF('[1]Removals_adapted'!J12=0,"",IF('[1]A.5.1.'!J12=0,"",+'[1]A.5.1._adapted'!J12/'[1]Removals_adapted'!J12*100))</f>
      </c>
      <c r="K12" s="50">
        <f>IF('[1]Removals_adapted'!K12=0,"",IF('[1]A.5.1.'!K12=0,"",+'[1]A.5.1._adapted'!K12/'[1]Removals_adapted'!K12*100))</f>
      </c>
      <c r="L12" s="50">
        <f>IF('[1]Removals_adapted'!L12=0,"",IF('[1]A.5.1.'!L12=0,"",+'[1]A.5.1._adapted'!L12/'[1]Removals_adapted'!L12*100))</f>
      </c>
      <c r="M12" s="53">
        <f>IF('[1]Removals_adapted'!M12=0,"",IF('[1]A.5.1.'!M12=0,"",+'[1]A.5.1._adapted'!M12/'[1]Removals_adapted'!M12*100))</f>
      </c>
      <c r="N12" s="34">
        <f>IF('[1]Removals_adapted'!N12=0,"",IF('[1]A.5.1.'!N12=0,"",+'[1]A.5.1._adapted'!N12/'[1]Removals_adapted'!N12*100))</f>
      </c>
      <c r="O12" s="34">
        <f>IF('[1]Removals_adapted'!O12=0,"",IF('[1]A.5.1.'!O12=0,"",+'[1]A.5.1._adapted'!O12/'[1]Removals_adapted'!O12*100))</f>
      </c>
      <c r="P12" s="34">
        <f>IF('[1]Removals_adapted'!P12=0,"",IF('[1]A.5.1.'!P12=0,"",+'[1]A.5.1._adapted'!P12/'[1]Removals_adapted'!P12*100))</f>
      </c>
      <c r="Q12" s="35">
        <f>IF('[1]Removals_adapted'!Q12=0,"",IF('[1]A.5.1.'!Q12=0,"",+'[1]A.5.1._adapted'!Q12/'[1]Removals_adapted'!Q12*100))</f>
      </c>
    </row>
    <row r="13" spans="1:17" ht="16.5">
      <c r="A13" s="32">
        <f>+A12+1</f>
        <v>2</v>
      </c>
      <c r="B13" s="41" t="s">
        <v>77</v>
      </c>
      <c r="C13" s="53">
        <f>IF('[1]Removals_adapted'!C13=0,"",IF('[1]A.5.1.'!C13=0,"",+'[1]A.5.1._adapted'!C13/'[1]Removals_adapted'!C13*100))</f>
        <v>62.62823547403185</v>
      </c>
      <c r="D13" s="50">
        <f>IF('[1]Removals_adapted'!D13=0,"",IF('[1]A.5.1.'!D13=0,"",+'[1]A.5.1._adapted'!D13/'[1]Removals_adapted'!D13*100))</f>
        <v>74.39018469858736</v>
      </c>
      <c r="E13" s="50">
        <f>IF('[1]Removals_adapted'!E13=0,"",IF('[1]A.5.1.'!E13=0,"",+'[1]A.5.1._adapted'!E13/'[1]Removals_adapted'!E13*100))</f>
        <v>46.54192854566432</v>
      </c>
      <c r="F13" s="50">
        <f>IF('[1]Removals_adapted'!F13=0,"",IF('[1]A.5.1.'!F13=0,"",+'[1]A.5.1._adapted'!F13/'[1]Removals_adapted'!F13*100))</f>
        <v>63.98763938937066</v>
      </c>
      <c r="G13" s="50">
        <f>IF('[1]Removals_adapted'!G13=0,"",IF('[1]A.5.1.'!G13=0,"",+'[1]A.5.1._adapted'!G13/'[1]Removals_adapted'!G13*100))</f>
        <v>75.10685965022148</v>
      </c>
      <c r="H13" s="53">
        <f>IF('[1]Removals_adapted'!H13=0,"",IF('[1]A.5.1.'!H13=0,"",+'[1]A.5.1._adapted'!H13/'[1]Removals_adapted'!H13*100))</f>
        <v>83.69123583166285</v>
      </c>
      <c r="I13" s="50">
        <f>IF('[1]Removals_adapted'!I13=0,"",IF('[1]A.5.1.'!I13=0,"",+'[1]A.5.1._adapted'!I13/'[1]Removals_adapted'!I13*100))</f>
        <v>85.75241373079868</v>
      </c>
      <c r="J13" s="50">
        <f>IF('[1]Removals_adapted'!J13=0,"",IF('[1]A.5.1.'!J13=0,"",+'[1]A.5.1._adapted'!J13/'[1]Removals_adapted'!J13*100))</f>
        <v>97.00195536286897</v>
      </c>
      <c r="K13" s="50">
        <f>IF('[1]Removals_adapted'!K13=0,"",IF('[1]A.5.1.'!K13=0,"",+'[1]A.5.1._adapted'!K13/'[1]Removals_adapted'!K13*100))</f>
        <v>89.70115908136654</v>
      </c>
      <c r="L13" s="50">
        <f>IF('[1]Removals_adapted'!L13=0,"",IF('[1]A.5.1.'!L13=0,"",+'[1]A.5.1._adapted'!L13/'[1]Removals_adapted'!L13*100))</f>
        <v>88.96520931256634</v>
      </c>
      <c r="M13" s="53">
        <f>IF('[1]Removals_adapted'!M13=0,"",IF('[1]A.5.1.'!M13=0,"",+'[1]A.5.1._adapted'!M13/'[1]Removals_adapted'!M13*100))</f>
        <v>81.3772022860274</v>
      </c>
      <c r="N13" s="34">
        <f>IF('[1]Removals_adapted'!N13=0,"",IF('[1]A.5.1.'!N13=0,"",+'[1]A.5.1._adapted'!N13/'[1]Removals_adapted'!N13*100))</f>
        <v>83.76795678532339</v>
      </c>
      <c r="O13" s="34">
        <f>IF('[1]Removals_adapted'!O13=0,"",IF('[1]A.5.1.'!O13=0,"",+'[1]A.5.1._adapted'!O13/'[1]Removals_adapted'!O13*100))</f>
        <v>86.11319866904566</v>
      </c>
      <c r="P13" s="34">
        <f>IF('[1]Removals_adapted'!P13=0,"",IF('[1]A.5.1.'!P13=0,"",+'[1]A.5.1._adapted'!P13/'[1]Removals_adapted'!P13*100))</f>
      </c>
      <c r="Q13" s="35">
        <f>IF('[1]Removals_adapted'!Q13=0,"",IF('[1]A.5.1.'!Q13=0,"",+'[1]A.5.1._adapted'!Q13/'[1]Removals_adapted'!Q13*100))</f>
      </c>
    </row>
    <row r="14" spans="1:17" ht="16.5">
      <c r="A14" s="32">
        <f aca="true" t="shared" si="1" ref="A14:A26">+A13+1</f>
        <v>3</v>
      </c>
      <c r="B14" s="41" t="s">
        <v>78</v>
      </c>
      <c r="C14" s="53">
        <f>IF('[1]Removals_adapted'!C14=0,"",IF('[1]A.5.1.'!C14=0,"",+'[1]A.5.1._adapted'!C14/'[1]Removals_adapted'!C14*100))</f>
        <v>51.509331133731266</v>
      </c>
      <c r="D14" s="50">
        <f>IF('[1]Removals_adapted'!D14=0,"",IF('[1]A.5.1.'!D14=0,"",+'[1]A.5.1._adapted'!D14/'[1]Removals_adapted'!D14*100))</f>
        <v>53.197961168813514</v>
      </c>
      <c r="E14" s="50">
        <f>IF('[1]Removals_adapted'!E14=0,"",IF('[1]A.5.1.'!E14=0,"",+'[1]A.5.1._adapted'!E14/'[1]Removals_adapted'!E14*100))</f>
        <v>55.295298715698515</v>
      </c>
      <c r="F14" s="50">
        <f>IF('[1]Removals_adapted'!F14=0,"",IF('[1]A.5.1.'!F14=0,"",+'[1]A.5.1._adapted'!F14/'[1]Removals_adapted'!F14*100))</f>
        <v>81.07533333709573</v>
      </c>
      <c r="G14" s="50">
        <f>IF('[1]Removals_adapted'!G14=0,"",IF('[1]A.5.1.'!G14=0,"",+'[1]A.5.1._adapted'!G14/'[1]Removals_adapted'!G14*100))</f>
        <v>79.80811068639746</v>
      </c>
      <c r="H14" s="53">
        <f>IF('[1]Removals_adapted'!H14=0,"",IF('[1]A.5.1.'!H14=0,"",+'[1]A.5.1._adapted'!H14/'[1]Removals_adapted'!H14*100))</f>
        <v>85.12434740037534</v>
      </c>
      <c r="I14" s="50">
        <f>IF('[1]Removals_adapted'!I14=0,"",IF('[1]A.5.1.'!I14=0,"",+'[1]A.5.1._adapted'!I14/'[1]Removals_adapted'!I14*100))</f>
        <v>77.0903406335142</v>
      </c>
      <c r="J14" s="50">
        <f>IF('[1]Removals_adapted'!J14=0,"",IF('[1]A.5.1.'!J14=0,"",+'[1]A.5.1._adapted'!J14/'[1]Removals_adapted'!J14*100))</f>
        <v>76.26357079944154</v>
      </c>
      <c r="K14" s="50">
        <f>IF('[1]Removals_adapted'!K14=0,"",IF('[1]A.5.1.'!K14=0,"",+'[1]A.5.1._adapted'!K14/'[1]Removals_adapted'!K14*100))</f>
        <v>65.76321434215228</v>
      </c>
      <c r="L14" s="50">
        <f>IF('[1]Removals_adapted'!L14=0,"",IF('[1]A.5.1.'!L14=0,"",+'[1]A.5.1._adapted'!L14/'[1]Removals_adapted'!L14*100))</f>
        <v>59.893360309414575</v>
      </c>
      <c r="M14" s="53">
        <f>IF('[1]Removals_adapted'!M14=0,"",IF('[1]A.5.1.'!M14=0,"",+'[1]A.5.1._adapted'!M14/'[1]Removals_adapted'!M14*100))</f>
        <v>59.04010778518182</v>
      </c>
      <c r="N14" s="34">
        <f>IF('[1]Removals_adapted'!N14=0,"",IF('[1]A.5.1.'!N14=0,"",+'[1]A.5.1._adapted'!N14/'[1]Removals_adapted'!N14*100))</f>
        <v>60.611189534778816</v>
      </c>
      <c r="O14" s="34">
        <f>IF('[1]Removals_adapted'!O14=0,"",IF('[1]A.5.1.'!O14=0,"",+'[1]A.5.1._adapted'!O14/'[1]Removals_adapted'!O14*100))</f>
        <v>62.284346663782486</v>
      </c>
      <c r="P14" s="34">
        <f>IF('[1]Removals_adapted'!P14=0,"",IF('[1]A.5.1.'!P14=0,"",+'[1]A.5.1._adapted'!P14/'[1]Removals_adapted'!P14*100))</f>
      </c>
      <c r="Q14" s="35">
        <f>IF('[1]Removals_adapted'!Q14=0,"",IF('[1]A.5.1.'!Q14=0,"",+'[1]A.5.1._adapted'!Q14/'[1]Removals_adapted'!Q14*100))</f>
      </c>
    </row>
    <row r="15" spans="1:17" ht="16.5">
      <c r="A15" s="32">
        <f t="shared" si="1"/>
        <v>4</v>
      </c>
      <c r="B15" s="41" t="s">
        <v>79</v>
      </c>
      <c r="C15" s="53">
        <f>IF('[1]Removals_adapted'!C15=0,"",IF('[1]A.5.1.'!C15=0,"",+'[1]A.5.1._adapted'!C15/'[1]Removals_adapted'!C15*100))</f>
        <v>3.5676543685966413</v>
      </c>
      <c r="D15" s="50">
        <f>IF('[1]Removals_adapted'!D15=0,"",IF('[1]A.5.1.'!D15=0,"",+'[1]A.5.1._adapted'!D15/'[1]Removals_adapted'!D15*100))</f>
        <v>5.206806374069066</v>
      </c>
      <c r="E15" s="50">
        <f>IF('[1]Removals_adapted'!E15=0,"",IF('[1]A.5.1.'!E15=0,"",+'[1]A.5.1._adapted'!E15/'[1]Removals_adapted'!E15*100))</f>
        <v>5.671375984412838</v>
      </c>
      <c r="F15" s="50">
        <f>IF('[1]Removals_adapted'!F15=0,"",IF('[1]A.5.1.'!F15=0,"",+'[1]A.5.1._adapted'!F15/'[1]Removals_adapted'!F15*100))</f>
        <v>6.001067315564829</v>
      </c>
      <c r="G15" s="50">
        <f>IF('[1]Removals_adapted'!G15=0,"",IF('[1]A.5.1.'!G15=0,"",+'[1]A.5.1._adapted'!G15/'[1]Removals_adapted'!G15*100))</f>
        <v>7.275055792149694</v>
      </c>
      <c r="H15" s="53">
        <f>IF('[1]Removals_adapted'!H15=0,"",IF('[1]A.5.1.'!H15=0,"",+'[1]A.5.1._adapted'!H15/'[1]Removals_adapted'!H15*100))</f>
        <v>7.537268084145618</v>
      </c>
      <c r="I15" s="50">
        <f>IF('[1]Removals_adapted'!I15=0,"",IF('[1]A.5.1.'!I15=0,"",+'[1]A.5.1._adapted'!I15/'[1]Removals_adapted'!I15*100))</f>
        <v>6.968602124770107</v>
      </c>
      <c r="J15" s="50">
        <f>IF('[1]Removals_adapted'!J15=0,"",IF('[1]A.5.1.'!J15=0,"",+'[1]A.5.1._adapted'!J15/'[1]Removals_adapted'!J15*100))</f>
        <v>9.29244404458654</v>
      </c>
      <c r="K15" s="50">
        <f>IF('[1]Removals_adapted'!K15=0,"",IF('[1]A.5.1.'!K15=0,"",+'[1]A.5.1._adapted'!K15/'[1]Removals_adapted'!K15*100))</f>
        <v>8.885647813614145</v>
      </c>
      <c r="L15" s="50">
        <f>IF('[1]Removals_adapted'!L15=0,"",IF('[1]A.5.1.'!L15=0,"",+'[1]A.5.1._adapted'!L15/'[1]Removals_adapted'!L15*100))</f>
        <v>7.431553272455026</v>
      </c>
      <c r="M15" s="53">
        <f>IF('[1]Removals_adapted'!M15=0,"",IF('[1]A.5.1.'!M15=0,"",+'[1]A.5.1._adapted'!M15/'[1]Removals_adapted'!M15*100))</f>
        <v>4.52536222674936</v>
      </c>
      <c r="N15" s="34">
        <f>IF('[1]Removals_adapted'!N15=0,"",IF('[1]A.5.1.'!N15=0,"",+'[1]A.5.1._adapted'!N15/'[1]Removals_adapted'!N15*100))</f>
        <v>11.5767798519067</v>
      </c>
      <c r="O15" s="34">
        <f>IF('[1]Removals_adapted'!O15=0,"",IF('[1]A.5.1.'!O15=0,"",+'[1]A.5.1._adapted'!O15/'[1]Removals_adapted'!O15*100))</f>
        <v>10.938364247020262</v>
      </c>
      <c r="P15" s="34">
        <f>IF('[1]Removals_adapted'!P15=0,"",IF('[1]A.5.1.'!P15=0,"",+'[1]A.5.1._adapted'!P15/'[1]Removals_adapted'!P15*100))</f>
      </c>
      <c r="Q15" s="35">
        <f>IF('[1]Removals_adapted'!Q15=0,"",IF('[1]A.5.1.'!Q15=0,"",+'[1]A.5.1._adapted'!Q15/'[1]Removals_adapted'!Q15*100))</f>
      </c>
    </row>
    <row r="16" spans="1:17" ht="14.25">
      <c r="A16" s="32">
        <f t="shared" si="1"/>
        <v>5</v>
      </c>
      <c r="B16" s="33" t="s">
        <v>9</v>
      </c>
      <c r="C16" s="53">
        <f>IF('[1]Removals_adapted'!C16=0,"",IF('[1]A.5.1.'!C16=0,"",+'[1]A.5.1._adapted'!C16/'[1]Removals_adapted'!C16*100))</f>
      </c>
      <c r="D16" s="50">
        <f>IF('[1]Removals_adapted'!D16=0,"",IF('[1]A.5.1.'!D16=0,"",+'[1]A.5.1._adapted'!D16/'[1]Removals_adapted'!D16*100))</f>
      </c>
      <c r="E16" s="50">
        <f>IF('[1]Removals_adapted'!E16=0,"",IF('[1]A.5.1.'!E16=0,"",+'[1]A.5.1._adapted'!E16/'[1]Removals_adapted'!E16*100))</f>
      </c>
      <c r="F16" s="50">
        <f>IF('[1]Removals_adapted'!F16=0,"",IF('[1]A.5.1.'!F16=0,"",+'[1]A.5.1._adapted'!F16/'[1]Removals_adapted'!F16*100))</f>
      </c>
      <c r="G16" s="50">
        <f>IF('[1]Removals_adapted'!G16=0,"",IF('[1]A.5.1.'!G16=0,"",+'[1]A.5.1._adapted'!G16/'[1]Removals_adapted'!G16*100))</f>
      </c>
      <c r="H16" s="53">
        <f>IF('[1]Removals_adapted'!H16=0,"",IF('[1]A.5.1.'!H16=0,"",+'[1]A.5.1._adapted'!H16/'[1]Removals_adapted'!H16*100))</f>
      </c>
      <c r="I16" s="50">
        <f>IF('[1]Removals_adapted'!I16=0,"",IF('[1]A.5.1.'!I16=0,"",+'[1]A.5.1._adapted'!I16/'[1]Removals_adapted'!I16*100))</f>
      </c>
      <c r="J16" s="50">
        <f>IF('[1]Removals_adapted'!J16=0,"",IF('[1]A.5.1.'!J16=0,"",+'[1]A.5.1._adapted'!J16/'[1]Removals_adapted'!J16*100))</f>
      </c>
      <c r="K16" s="50">
        <f>IF('[1]Removals_adapted'!K16=0,"",IF('[1]A.5.1.'!K16=0,"",+'[1]A.5.1._adapted'!K16/'[1]Removals_adapted'!K16*100))</f>
      </c>
      <c r="L16" s="50">
        <f>IF('[1]Removals_adapted'!L16=0,"",IF('[1]A.5.1.'!L16=0,"",+'[1]A.5.1._adapted'!L16/'[1]Removals_adapted'!L16*100))</f>
      </c>
      <c r="M16" s="53">
        <f>IF('[1]Removals_adapted'!M16=0,"",IF('[1]A.5.1.'!M16=0,"",+'[1]A.5.1._adapted'!M16/'[1]Removals_adapted'!M16*100))</f>
      </c>
      <c r="N16" s="34">
        <f>IF('[1]Removals_adapted'!N16=0,"",IF('[1]A.5.1.'!N16=0,"",+'[1]A.5.1._adapted'!N16/'[1]Removals_adapted'!N16*100))</f>
      </c>
      <c r="O16" s="34">
        <f>IF('[1]Removals_adapted'!O16=0,"",IF('[1]A.5.1.'!O16=0,"",+'[1]A.5.1._adapted'!O16/'[1]Removals_adapted'!O16*100))</f>
      </c>
      <c r="P16" s="34">
        <f>IF('[1]Removals_adapted'!P16=0,"",IF('[1]A.5.1.'!P16=0,"",+'[1]A.5.1._adapted'!P16/'[1]Removals_adapted'!P16*100))</f>
      </c>
      <c r="Q16" s="35">
        <f>IF('[1]Removals_adapted'!Q16=0,"",IF('[1]A.5.1.'!Q16=0,"",+'[1]A.5.1._adapted'!Q16/'[1]Removals_adapted'!Q16*100))</f>
      </c>
    </row>
    <row r="17" spans="1:17" ht="14.25">
      <c r="A17" s="32">
        <f t="shared" si="1"/>
        <v>6</v>
      </c>
      <c r="B17" s="33" t="s">
        <v>10</v>
      </c>
      <c r="C17" s="53">
        <f>IF('[1]Removals_adapted'!C17=0,"",IF('[1]A.5.1.'!C17=0,"",+'[1]A.5.1._adapted'!C17/'[1]Removals_adapted'!C17*100))</f>
      </c>
      <c r="D17" s="50">
        <f>IF('[1]Removals_adapted'!D17=0,"",IF('[1]A.5.1.'!D17=0,"",+'[1]A.5.1._adapted'!D17/'[1]Removals_adapted'!D17*100))</f>
      </c>
      <c r="E17" s="50">
        <f>IF('[1]Removals_adapted'!E17=0,"",IF('[1]A.5.1.'!E17=0,"",+'[1]A.5.1._adapted'!E17/'[1]Removals_adapted'!E17*100))</f>
      </c>
      <c r="F17" s="50">
        <f>IF('[1]Removals_adapted'!F17=0,"",IF('[1]A.5.1.'!F17=0,"",+'[1]A.5.1._adapted'!F17/'[1]Removals_adapted'!F17*100))</f>
      </c>
      <c r="G17" s="50">
        <f>IF('[1]Removals_adapted'!G17=0,"",IF('[1]A.5.1.'!G17=0,"",+'[1]A.5.1._adapted'!G17/'[1]Removals_adapted'!G17*100))</f>
      </c>
      <c r="H17" s="53">
        <f>IF('[1]Removals_adapted'!H17=0,"",IF('[1]A.5.1.'!H17=0,"",+'[1]A.5.1._adapted'!H17/'[1]Removals_adapted'!H17*100))</f>
      </c>
      <c r="I17" s="50">
        <f>IF('[1]Removals_adapted'!I17=0,"",IF('[1]A.5.1.'!I17=0,"",+'[1]A.5.1._adapted'!I17/'[1]Removals_adapted'!I17*100))</f>
      </c>
      <c r="J17" s="50">
        <f>IF('[1]Removals_adapted'!J17=0,"",IF('[1]A.5.1.'!J17=0,"",+'[1]A.5.1._adapted'!J17/'[1]Removals_adapted'!J17*100))</f>
      </c>
      <c r="K17" s="50">
        <f>IF('[1]Removals_adapted'!K17=0,"",IF('[1]A.5.1.'!K17=0,"",+'[1]A.5.1._adapted'!K17/'[1]Removals_adapted'!K17*100))</f>
      </c>
      <c r="L17" s="50">
        <f>IF('[1]Removals_adapted'!L17=0,"",IF('[1]A.5.1.'!L17=0,"",+'[1]A.5.1._adapted'!L17/'[1]Removals_adapted'!L17*100))</f>
      </c>
      <c r="M17" s="53">
        <f>IF('[1]Removals_adapted'!M17=0,"",IF('[1]A.5.1.'!M17=0,"",+'[1]A.5.1._adapted'!M17/'[1]Removals_adapted'!M17*100))</f>
      </c>
      <c r="N17" s="34">
        <f>IF('[1]Removals_adapted'!N17=0,"",IF('[1]A.5.1.'!N17=0,"",+'[1]A.5.1._adapted'!N17/'[1]Removals_adapted'!N17*100))</f>
      </c>
      <c r="O17" s="34">
        <f>IF('[1]Removals_adapted'!O17=0,"",IF('[1]A.5.1.'!O17=0,"",+'[1]A.5.1._adapted'!O17/'[1]Removals_adapted'!O17*100))</f>
      </c>
      <c r="P17" s="34">
        <f>IF('[1]Removals_adapted'!P17=0,"",IF('[1]A.5.1.'!P17=0,"",+'[1]A.5.1._adapted'!P17/'[1]Removals_adapted'!P17*100))</f>
      </c>
      <c r="Q17" s="35">
        <f>IF('[1]Removals_adapted'!Q17=0,"",IF('[1]A.5.1.'!Q17=0,"",+'[1]A.5.1._adapted'!Q17/'[1]Removals_adapted'!Q17*100))</f>
      </c>
    </row>
    <row r="18" spans="1:17" ht="14.25">
      <c r="A18" s="32">
        <f t="shared" si="1"/>
        <v>7</v>
      </c>
      <c r="B18" s="33" t="s">
        <v>11</v>
      </c>
      <c r="C18" s="53">
        <f>IF('[1]Removals_adapted'!C18=0,"",IF('[1]A.5.1.'!C18=0,"",+'[1]A.5.1._adapted'!C18/'[1]Removals_adapted'!C18*100))</f>
      </c>
      <c r="D18" s="50">
        <f>IF('[1]Removals_adapted'!D18=0,"",IF('[1]A.5.1.'!D18=0,"",+'[1]A.5.1._adapted'!D18/'[1]Removals_adapted'!D18*100))</f>
        <v>5.428530444756535</v>
      </c>
      <c r="E18" s="50">
        <f>IF('[1]Removals_adapted'!E18=0,"",IF('[1]A.5.1.'!E18=0,"",+'[1]A.5.1._adapted'!E18/'[1]Removals_adapted'!E18*100))</f>
        <v>5.671402269279168</v>
      </c>
      <c r="F18" s="50">
        <f>IF('[1]Removals_adapted'!F18=0,"",IF('[1]A.5.1.'!F18=0,"",+'[1]A.5.1._adapted'!F18/'[1]Removals_adapted'!F18*100))</f>
        <v>5.9048663492133855</v>
      </c>
      <c r="G18" s="50">
        <f>IF('[1]Removals_adapted'!G18=0,"",IF('[1]A.5.1.'!G18=0,"",+'[1]A.5.1._adapted'!G18/'[1]Removals_adapted'!G18*100))</f>
        <v>5.354467324739664</v>
      </c>
      <c r="H18" s="53">
        <f>IF('[1]Removals_adapted'!H18=0,"",IF('[1]A.5.1.'!H18=0,"",+'[1]A.5.1._adapted'!H18/'[1]Removals_adapted'!H18*100))</f>
        <v>4.793167110085918</v>
      </c>
      <c r="I18" s="50">
        <f>IF('[1]Removals_adapted'!I18=0,"",IF('[1]A.5.1.'!I18=0,"",+'[1]A.5.1._adapted'!I18/'[1]Removals_adapted'!I18*100))</f>
        <v>5.560925544805227</v>
      </c>
      <c r="J18" s="50">
        <f>IF('[1]Removals_adapted'!J18=0,"",IF('[1]A.5.1.'!J18=0,"",+'[1]A.5.1._adapted'!J18/'[1]Removals_adapted'!J18*100))</f>
        <v>5.889380034541618</v>
      </c>
      <c r="K18" s="50">
        <f>IF('[1]Removals_adapted'!K18=0,"",IF('[1]A.5.1.'!K18=0,"",+'[1]A.5.1._adapted'!K18/'[1]Removals_adapted'!K18*100))</f>
        <v>5.880907981819582</v>
      </c>
      <c r="L18" s="50">
        <f>IF('[1]Removals_adapted'!L18=0,"",IF('[1]A.5.1.'!L18=0,"",+'[1]A.5.1._adapted'!L18/'[1]Removals_adapted'!L18*100))</f>
        <v>7.449905790321157</v>
      </c>
      <c r="M18" s="53">
        <f>IF('[1]Removals_adapted'!M18=0,"",IF('[1]A.5.1.'!M18=0,"",+'[1]A.5.1._adapted'!M18/'[1]Removals_adapted'!M18*100))</f>
        <v>4.102494533305303</v>
      </c>
      <c r="N18" s="34">
        <f>IF('[1]Removals_adapted'!N18=0,"",IF('[1]A.5.1.'!N18=0,"",+'[1]A.5.1._adapted'!N18/'[1]Removals_adapted'!N18*100))</f>
        <v>7.063949541191379</v>
      </c>
      <c r="O18" s="34">
        <f>IF('[1]Removals_adapted'!O18=0,"",IF('[1]A.5.1.'!O18=0,"",+'[1]A.5.1._adapted'!O18/'[1]Removals_adapted'!O18*100))</f>
        <v>9.674499633487214</v>
      </c>
      <c r="P18" s="34">
        <f>IF('[1]Removals_adapted'!P18=0,"",IF('[1]A.5.1.'!P18=0,"",+'[1]A.5.1._adapted'!P18/'[1]Removals_adapted'!P18*100))</f>
      </c>
      <c r="Q18" s="35">
        <f>IF('[1]Removals_adapted'!Q18=0,"",IF('[1]A.5.1.'!Q18=0,"",+'[1]A.5.1._adapted'!Q18/'[1]Removals_adapted'!Q18*100))</f>
      </c>
    </row>
    <row r="19" spans="1:17" ht="16.5">
      <c r="A19" s="32">
        <f t="shared" si="1"/>
        <v>8</v>
      </c>
      <c r="B19" s="41" t="s">
        <v>80</v>
      </c>
      <c r="C19" s="53">
        <f>IF('[1]Removals_adapted'!C19=0,"",IF('[1]A.5.1.'!C19=0,"",+'[1]A.5.1._adapted'!C19/'[1]Removals_adapted'!C19*100))</f>
      </c>
      <c r="D19" s="50">
        <f>IF('[1]Removals_adapted'!D19=0,"",IF('[1]A.5.1.'!D19=0,"",+'[1]A.5.1._adapted'!D19/'[1]Removals_adapted'!D19*100))</f>
      </c>
      <c r="E19" s="50">
        <f>IF('[1]Removals_adapted'!E19=0,"",IF('[1]A.5.1.'!E19=0,"",+'[1]A.5.1._adapted'!E19/'[1]Removals_adapted'!E19*100))</f>
      </c>
      <c r="F19" s="50">
        <f>IF('[1]Removals_adapted'!F19=0,"",IF('[1]A.5.1.'!F19=0,"",+'[1]A.5.1._adapted'!F19/'[1]Removals_adapted'!F19*100))</f>
      </c>
      <c r="G19" s="50">
        <f>IF('[1]Removals_adapted'!G19=0,"",IF('[1]A.5.1.'!G19=0,"",+'[1]A.5.1._adapted'!G19/'[1]Removals_adapted'!G19*100))</f>
      </c>
      <c r="H19" s="53">
        <f>IF('[1]Removals_adapted'!H19=0,"",IF('[1]A.5.1.'!H19=0,"",+'[1]A.5.1._adapted'!H19/'[1]Removals_adapted'!H19*100))</f>
      </c>
      <c r="I19" s="50">
        <f>IF('[1]Removals_adapted'!I19=0,"",IF('[1]A.5.1.'!I19=0,"",+'[1]A.5.1._adapted'!I19/'[1]Removals_adapted'!I19*100))</f>
      </c>
      <c r="J19" s="50">
        <f>IF('[1]Removals_adapted'!J19=0,"",IF('[1]A.5.1.'!J19=0,"",+'[1]A.5.1._adapted'!J19/'[1]Removals_adapted'!J19*100))</f>
      </c>
      <c r="K19" s="50">
        <f>IF('[1]Removals_adapted'!K19=0,"",IF('[1]A.5.1.'!K19=0,"",+'[1]A.5.1._adapted'!K19/'[1]Removals_adapted'!K19*100))</f>
      </c>
      <c r="L19" s="50">
        <f>IF('[1]Removals_adapted'!L19=0,"",IF('[1]A.5.1.'!L19=0,"",+'[1]A.5.1._adapted'!L19/'[1]Removals_adapted'!L19*100))</f>
      </c>
      <c r="M19" s="53">
        <f>IF('[1]Removals_adapted'!M19=0,"",IF('[1]A.5.1.'!M19=0,"",+'[1]A.5.1._adapted'!M19/'[1]Removals_adapted'!M19*100))</f>
      </c>
      <c r="N19" s="34">
        <f>IF('[1]Removals_adapted'!N19=0,"",IF('[1]A.5.1.'!N19=0,"",+'[1]A.5.1._adapted'!N19/'[1]Removals_adapted'!N19*100))</f>
      </c>
      <c r="O19" s="34">
        <f>IF('[1]Removals_adapted'!O19=0,"",IF('[1]A.5.1.'!O19=0,"",+'[1]A.5.1._adapted'!O19/'[1]Removals_adapted'!O19*100))</f>
      </c>
      <c r="P19" s="34">
        <f>IF('[1]Removals_adapted'!P19=0,"",IF('[1]A.5.1.'!P19=0,"",+'[1]A.5.1._adapted'!P19/'[1]Removals_adapted'!P19*100))</f>
      </c>
      <c r="Q19" s="35">
        <f>IF('[1]Removals_adapted'!Q19=0,"",IF('[1]A.5.1.'!Q19=0,"",+'[1]A.5.1._adapted'!Q19/'[1]Removals_adapted'!Q19*100))</f>
      </c>
    </row>
    <row r="20" spans="1:17" ht="14.25">
      <c r="A20" s="32">
        <f t="shared" si="1"/>
        <v>9</v>
      </c>
      <c r="B20" s="33" t="s">
        <v>13</v>
      </c>
      <c r="C20" s="53">
        <f>IF('[1]Removals_adapted'!C20=0,"",IF('[1]A.5.1.'!C20=0,"",+'[1]A.5.1._adapted'!C20/'[1]Removals_adapted'!C20*100))</f>
      </c>
      <c r="D20" s="50">
        <f>IF('[1]Removals_adapted'!D20=0,"",IF('[1]A.5.1.'!D20=0,"",+'[1]A.5.1._adapted'!D20/'[1]Removals_adapted'!D20*100))</f>
      </c>
      <c r="E20" s="50">
        <f>IF('[1]Removals_adapted'!E20=0,"",IF('[1]A.5.1.'!E20=0,"",+'[1]A.5.1._adapted'!E20/'[1]Removals_adapted'!E20*100))</f>
      </c>
      <c r="F20" s="50">
        <f>IF('[1]Removals_adapted'!F20=0,"",IF('[1]A.5.1.'!F20=0,"",+'[1]A.5.1._adapted'!F20/'[1]Removals_adapted'!F20*100))</f>
      </c>
      <c r="G20" s="50">
        <f>IF('[1]Removals_adapted'!G20=0,"",IF('[1]A.5.1.'!G20=0,"",+'[1]A.5.1._adapted'!G20/'[1]Removals_adapted'!G20*100))</f>
      </c>
      <c r="H20" s="53">
        <f>IF('[1]Removals_adapted'!H20=0,"",IF('[1]A.5.1.'!H20=0,"",+'[1]A.5.1._adapted'!H20/'[1]Removals_adapted'!H20*100))</f>
      </c>
      <c r="I20" s="50">
        <f>IF('[1]Removals_adapted'!I20=0,"",IF('[1]A.5.1.'!I20=0,"",+'[1]A.5.1._adapted'!I20/'[1]Removals_adapted'!I20*100))</f>
      </c>
      <c r="J20" s="50">
        <f>IF('[1]Removals_adapted'!J20=0,"",IF('[1]A.5.1.'!J20=0,"",+'[1]A.5.1._adapted'!J20/'[1]Removals_adapted'!J20*100))</f>
      </c>
      <c r="K20" s="50">
        <f>IF('[1]Removals_adapted'!K20=0,"",IF('[1]A.5.1.'!K20=0,"",+'[1]A.5.1._adapted'!K20/'[1]Removals_adapted'!K20*100))</f>
      </c>
      <c r="L20" s="50">
        <f>IF('[1]Removals_adapted'!L20=0,"",IF('[1]A.5.1.'!L20=0,"",+'[1]A.5.1._adapted'!L20/'[1]Removals_adapted'!L20*100))</f>
      </c>
      <c r="M20" s="53">
        <f>IF('[1]Removals_adapted'!M20=0,"",IF('[1]A.5.1.'!M20=0,"",+'[1]A.5.1._adapted'!M20/'[1]Removals_adapted'!M20*100))</f>
      </c>
      <c r="N20" s="34">
        <f>IF('[1]Removals_adapted'!N20=0,"",IF('[1]A.5.1.'!N20=0,"",+'[1]A.5.1._adapted'!N20/'[1]Removals_adapted'!N20*100))</f>
      </c>
      <c r="O20" s="34">
        <f>IF('[1]Removals_adapted'!O20=0,"",IF('[1]A.5.1.'!O20=0,"",+'[1]A.5.1._adapted'!O20/'[1]Removals_adapted'!O20*100))</f>
      </c>
      <c r="P20" s="34">
        <f>IF('[1]Removals_adapted'!P20=0,"",IF('[1]A.5.1.'!P20=0,"",+'[1]A.5.1._adapted'!P20/'[1]Removals_adapted'!P20*100))</f>
      </c>
      <c r="Q20" s="35">
        <f>IF('[1]Removals_adapted'!Q20=0,"",IF('[1]A.5.1.'!Q20=0,"",+'[1]A.5.1._adapted'!Q20/'[1]Removals_adapted'!Q20*100))</f>
      </c>
    </row>
    <row r="21" spans="1:17" ht="14.25">
      <c r="A21" s="32">
        <f t="shared" si="1"/>
        <v>10</v>
      </c>
      <c r="B21" s="33" t="s">
        <v>14</v>
      </c>
      <c r="C21" s="53">
        <f>IF('[1]Removals_adapted'!C21=0,"",IF('[1]A.5.1.'!C21=0,"",+'[1]A.5.1._adapted'!C21/'[1]Removals_adapted'!C21*100))</f>
      </c>
      <c r="D21" s="50">
        <f>IF('[1]Removals_adapted'!D21=0,"",IF('[1]A.5.1.'!D21=0,"",+'[1]A.5.1._adapted'!D21/'[1]Removals_adapted'!D21*100))</f>
      </c>
      <c r="E21" s="50">
        <f>IF('[1]Removals_adapted'!E21=0,"",IF('[1]A.5.1.'!E21=0,"",+'[1]A.5.1._adapted'!E21/'[1]Removals_adapted'!E21*100))</f>
      </c>
      <c r="F21" s="50">
        <f>IF('[1]Removals_adapted'!F21=0,"",IF('[1]A.5.1.'!F21=0,"",+'[1]A.5.1._adapted'!F21/'[1]Removals_adapted'!F21*100))</f>
      </c>
      <c r="G21" s="50">
        <f>IF('[1]Removals_adapted'!G21=0,"",IF('[1]A.5.1.'!G21=0,"",+'[1]A.5.1._adapted'!G21/'[1]Removals_adapted'!G21*100))</f>
      </c>
      <c r="H21" s="53">
        <f>IF('[1]Removals_adapted'!H21=0,"",IF('[1]A.5.1.'!H21=0,"",+'[1]A.5.1._adapted'!H21/'[1]Removals_adapted'!H21*100))</f>
      </c>
      <c r="I21" s="50">
        <f>IF('[1]Removals_adapted'!I21=0,"",IF('[1]A.5.1.'!I21=0,"",+'[1]A.5.1._adapted'!I21/'[1]Removals_adapted'!I21*100))</f>
      </c>
      <c r="J21" s="50">
        <f>IF('[1]Removals_adapted'!J21=0,"",IF('[1]A.5.1.'!J21=0,"",+'[1]A.5.1._adapted'!J21/'[1]Removals_adapted'!J21*100))</f>
      </c>
      <c r="K21" s="50">
        <f>IF('[1]Removals_adapted'!K21=0,"",IF('[1]A.5.1.'!K21=0,"",+'[1]A.5.1._adapted'!K21/'[1]Removals_adapted'!K21*100))</f>
      </c>
      <c r="L21" s="50">
        <f>IF('[1]Removals_adapted'!L21=0,"",IF('[1]A.5.1.'!L21=0,"",+'[1]A.5.1._adapted'!L21/'[1]Removals_adapted'!L21*100))</f>
      </c>
      <c r="M21" s="53">
        <f>IF('[1]Removals_adapted'!M21=0,"",IF('[1]A.5.1.'!M21=0,"",+'[1]A.5.1._adapted'!M21/'[1]Removals_adapted'!M21*100))</f>
      </c>
      <c r="N21" s="34">
        <f>IF('[1]Removals_adapted'!N21=0,"",IF('[1]A.5.1.'!N21=0,"",+'[1]A.5.1._adapted'!N21/'[1]Removals_adapted'!N21*100))</f>
      </c>
      <c r="O21" s="34">
        <f>IF('[1]Removals_adapted'!O21=0,"",IF('[1]A.5.1.'!O21=0,"",+'[1]A.5.1._adapted'!O21/'[1]Removals_adapted'!O21*100))</f>
      </c>
      <c r="P21" s="34">
        <f>IF('[1]Removals_adapted'!P21=0,"",IF('[1]A.5.1.'!P21=0,"",+'[1]A.5.1._adapted'!P21/'[1]Removals_adapted'!P21*100))</f>
      </c>
      <c r="Q21" s="35">
        <f>IF('[1]Removals_adapted'!Q21=0,"",IF('[1]A.5.1.'!Q21=0,"",+'[1]A.5.1._adapted'!Q21/'[1]Removals_adapted'!Q21*100))</f>
      </c>
    </row>
    <row r="22" spans="1:17" ht="14.25">
      <c r="A22" s="32">
        <f t="shared" si="1"/>
        <v>11</v>
      </c>
      <c r="B22" s="33" t="s">
        <v>15</v>
      </c>
      <c r="C22" s="53">
        <f>IF('[1]Removals_adapted'!C22=0,"",IF('[1]A.5.1.'!C22=0,"",+'[1]A.5.1._adapted'!C22/'[1]Removals_adapted'!C22*100))</f>
      </c>
      <c r="D22" s="50">
        <f>IF('[1]Removals_adapted'!D22=0,"",IF('[1]A.5.1.'!D22=0,"",+'[1]A.5.1._adapted'!D22/'[1]Removals_adapted'!D22*100))</f>
      </c>
      <c r="E22" s="50">
        <f>IF('[1]Removals_adapted'!E22=0,"",IF('[1]A.5.1.'!E22=0,"",+'[1]A.5.1._adapted'!E22/'[1]Removals_adapted'!E22*100))</f>
      </c>
      <c r="F22" s="50">
        <f>IF('[1]Removals_adapted'!F22=0,"",IF('[1]A.5.1.'!F22=0,"",+'[1]A.5.1._adapted'!F22/'[1]Removals_adapted'!F22*100))</f>
      </c>
      <c r="G22" s="50">
        <f>IF('[1]Removals_adapted'!G22=0,"",IF('[1]A.5.1.'!G22=0,"",+'[1]A.5.1._adapted'!G22/'[1]Removals_adapted'!G22*100))</f>
      </c>
      <c r="H22" s="53">
        <f>IF('[1]Removals_adapted'!H22=0,"",IF('[1]A.5.1.'!H22=0,"",+'[1]A.5.1._adapted'!H22/'[1]Removals_adapted'!H22*100))</f>
      </c>
      <c r="I22" s="50">
        <f>IF('[1]Removals_adapted'!I22=0,"",IF('[1]A.5.1.'!I22=0,"",+'[1]A.5.1._adapted'!I22/'[1]Removals_adapted'!I22*100))</f>
      </c>
      <c r="J22" s="50">
        <f>IF('[1]Removals_adapted'!J22=0,"",IF('[1]A.5.1.'!J22=0,"",+'[1]A.5.1._adapted'!J22/'[1]Removals_adapted'!J22*100))</f>
      </c>
      <c r="K22" s="50">
        <f>IF('[1]Removals_adapted'!K22=0,"",IF('[1]A.5.1.'!K22=0,"",+'[1]A.5.1._adapted'!K22/'[1]Removals_adapted'!K22*100))</f>
      </c>
      <c r="L22" s="50">
        <f>IF('[1]Removals_adapted'!L22=0,"",IF('[1]A.5.1.'!L22=0,"",+'[1]A.5.1._adapted'!L22/'[1]Removals_adapted'!L22*100))</f>
      </c>
      <c r="M22" s="53">
        <f>IF('[1]Removals_adapted'!M22=0,"",IF('[1]A.5.1.'!M22=0,"",+'[1]A.5.1._adapted'!M22/'[1]Removals_adapted'!M22*100))</f>
      </c>
      <c r="N22" s="34">
        <f>IF('[1]Removals_adapted'!N22=0,"",IF('[1]A.5.1.'!N22=0,"",+'[1]A.5.1._adapted'!N22/'[1]Removals_adapted'!N22*100))</f>
      </c>
      <c r="O22" s="34">
        <f>IF('[1]Removals_adapted'!O22=0,"",IF('[1]A.5.1.'!O22=0,"",+'[1]A.5.1._adapted'!O22/'[1]Removals_adapted'!O22*100))</f>
      </c>
      <c r="P22" s="34">
        <f>IF('[1]Removals_adapted'!P22=0,"",IF('[1]A.5.1.'!P22=0,"",+'[1]A.5.1._adapted'!P22/'[1]Removals_adapted'!P22*100))</f>
      </c>
      <c r="Q22" s="35">
        <f>IF('[1]Removals_adapted'!Q22=0,"",IF('[1]A.5.1.'!Q22=0,"",+'[1]A.5.1._adapted'!Q22/'[1]Removals_adapted'!Q22*100))</f>
      </c>
    </row>
    <row r="23" spans="1:17" ht="14.25">
      <c r="A23" s="32">
        <f t="shared" si="1"/>
        <v>12</v>
      </c>
      <c r="B23" s="33" t="s">
        <v>16</v>
      </c>
      <c r="C23" s="53">
        <f>IF('[1]Removals_adapted'!C23=0,"",IF('[1]A.5.1.'!C23=0,"",+'[1]A.5.1._adapted'!C23/'[1]Removals_adapted'!C23*100))</f>
      </c>
      <c r="D23" s="50">
        <f>IF('[1]Removals_adapted'!D23=0,"",IF('[1]A.5.1.'!D23=0,"",+'[1]A.5.1._adapted'!D23/'[1]Removals_adapted'!D23*100))</f>
      </c>
      <c r="E23" s="50">
        <f>IF('[1]Removals_adapted'!E23=0,"",IF('[1]A.5.1.'!E23=0,"",+'[1]A.5.1._adapted'!E23/'[1]Removals_adapted'!E23*100))</f>
      </c>
      <c r="F23" s="50">
        <f>IF('[1]Removals_adapted'!F23=0,"",IF('[1]A.5.1.'!F23=0,"",+'[1]A.5.1._adapted'!F23/'[1]Removals_adapted'!F23*100))</f>
      </c>
      <c r="G23" s="50">
        <f>IF('[1]Removals_adapted'!G23=0,"",IF('[1]A.5.1.'!G23=0,"",+'[1]A.5.1._adapted'!G23/'[1]Removals_adapted'!G23*100))</f>
      </c>
      <c r="H23" s="53">
        <f>IF('[1]Removals_adapted'!H23=0,"",IF('[1]A.5.1.'!H23=0,"",+'[1]A.5.1._adapted'!H23/'[1]Removals_adapted'!H23*100))</f>
      </c>
      <c r="I23" s="50">
        <f>IF('[1]Removals_adapted'!I23=0,"",IF('[1]A.5.1.'!I23=0,"",+'[1]A.5.1._adapted'!I23/'[1]Removals_adapted'!I23*100))</f>
      </c>
      <c r="J23" s="50">
        <f>IF('[1]Removals_adapted'!J23=0,"",IF('[1]A.5.1.'!J23=0,"",+'[1]A.5.1._adapted'!J23/'[1]Removals_adapted'!J23*100))</f>
      </c>
      <c r="K23" s="50">
        <f>IF('[1]Removals_adapted'!K23=0,"",IF('[1]A.5.1.'!K23=0,"",+'[1]A.5.1._adapted'!K23/'[1]Removals_adapted'!K23*100))</f>
      </c>
      <c r="L23" s="50">
        <f>IF('[1]Removals_adapted'!L23=0,"",IF('[1]A.5.1.'!L23=0,"",+'[1]A.5.1._adapted'!L23/'[1]Removals_adapted'!L23*100))</f>
      </c>
      <c r="M23" s="53">
        <f>IF('[1]Removals_adapted'!M23=0,"",IF('[1]A.5.1.'!M23=0,"",+'[1]A.5.1._adapted'!M23/'[1]Removals_adapted'!M23*100))</f>
      </c>
      <c r="N23" s="34">
        <f>IF('[1]Removals_adapted'!N23=0,"",IF('[1]A.5.1.'!N23=0,"",+'[1]A.5.1._adapted'!N23/'[1]Removals_adapted'!N23*100))</f>
      </c>
      <c r="O23" s="34">
        <f>IF('[1]Removals_adapted'!O23=0,"",IF('[1]A.5.1.'!O23=0,"",+'[1]A.5.1._adapted'!O23/'[1]Removals_adapted'!O23*100))</f>
      </c>
      <c r="P23" s="34">
        <f>IF('[1]Removals_adapted'!P23=0,"",IF('[1]A.5.1.'!P23=0,"",+'[1]A.5.1._adapted'!P23/'[1]Removals_adapted'!P23*100))</f>
      </c>
      <c r="Q23" s="35">
        <f>IF('[1]Removals_adapted'!Q23=0,"",IF('[1]A.5.1.'!Q23=0,"",+'[1]A.5.1._adapted'!Q23/'[1]Removals_adapted'!Q23*100))</f>
      </c>
    </row>
    <row r="24" spans="1:17" ht="14.25">
      <c r="A24" s="32">
        <f t="shared" si="1"/>
        <v>13</v>
      </c>
      <c r="B24" s="33" t="s">
        <v>17</v>
      </c>
      <c r="C24" s="53">
        <f>IF('[1]Removals_adapted'!C24=0,"",IF('[1]A.5.1.'!C24=0,"",+'[1]A.5.1._adapted'!C24/'[1]Removals_adapted'!C24*100))</f>
      </c>
      <c r="D24" s="50">
        <f>IF('[1]Removals_adapted'!D24=0,"",IF('[1]A.5.1.'!D24=0,"",+'[1]A.5.1._adapted'!D24/'[1]Removals_adapted'!D24*100))</f>
      </c>
      <c r="E24" s="50">
        <f>IF('[1]Removals_adapted'!E24=0,"",IF('[1]A.5.1.'!E24=0,"",+'[1]A.5.1._adapted'!E24/'[1]Removals_adapted'!E24*100))</f>
      </c>
      <c r="F24" s="50">
        <f>IF('[1]Removals_adapted'!F24=0,"",IF('[1]A.5.1.'!F24=0,"",+'[1]A.5.1._adapted'!F24/'[1]Removals_adapted'!F24*100))</f>
      </c>
      <c r="G24" s="50">
        <f>IF('[1]Removals_adapted'!G24=0,"",IF('[1]A.5.1.'!G24=0,"",+'[1]A.5.1._adapted'!G24/'[1]Removals_adapted'!G24*100))</f>
      </c>
      <c r="H24" s="53">
        <f>IF('[1]Removals_adapted'!H24=0,"",IF('[1]A.5.1.'!H24=0,"",+'[1]A.5.1._adapted'!H24/'[1]Removals_adapted'!H24*100))</f>
      </c>
      <c r="I24" s="50">
        <f>IF('[1]Removals_adapted'!I24=0,"",IF('[1]A.5.1.'!I24=0,"",+'[1]A.5.1._adapted'!I24/'[1]Removals_adapted'!I24*100))</f>
      </c>
      <c r="J24" s="50">
        <f>IF('[1]Removals_adapted'!J24=0,"",IF('[1]A.5.1.'!J24=0,"",+'[1]A.5.1._adapted'!J24/'[1]Removals_adapted'!J24*100))</f>
      </c>
      <c r="K24" s="50">
        <f>IF('[1]Removals_adapted'!K24=0,"",IF('[1]A.5.1.'!K24=0,"",+'[1]A.5.1._adapted'!K24/'[1]Removals_adapted'!K24*100))</f>
      </c>
      <c r="L24" s="50">
        <f>IF('[1]Removals_adapted'!L24=0,"",IF('[1]A.5.1.'!L24=0,"",+'[1]A.5.1._adapted'!L24/'[1]Removals_adapted'!L24*100))</f>
      </c>
      <c r="M24" s="53">
        <f>IF('[1]Removals_adapted'!M24=0,"",IF('[1]A.5.1.'!M24=0,"",+'[1]A.5.1._adapted'!M24/'[1]Removals_adapted'!M24*100))</f>
      </c>
      <c r="N24" s="34">
        <f>IF('[1]Removals_adapted'!N24=0,"",IF('[1]A.5.1.'!N24=0,"",+'[1]A.5.1._adapted'!N24/'[1]Removals_adapted'!N24*100))</f>
      </c>
      <c r="O24" s="34">
        <f>IF('[1]Removals_adapted'!O24=0,"",IF('[1]A.5.1.'!O24=0,"",+'[1]A.5.1._adapted'!O24/'[1]Removals_adapted'!O24*100))</f>
      </c>
      <c r="P24" s="34">
        <f>IF('[1]Removals_adapted'!P24=0,"",IF('[1]A.5.1.'!P24=0,"",+'[1]A.5.1._adapted'!P24/'[1]Removals_adapted'!P24*100))</f>
      </c>
      <c r="Q24" s="35">
        <f>IF('[1]Removals_adapted'!Q24=0,"",IF('[1]A.5.1.'!Q24=0,"",+'[1]A.5.1._adapted'!Q24/'[1]Removals_adapted'!Q24*100))</f>
      </c>
    </row>
    <row r="25" spans="1:17" ht="14.25">
      <c r="A25" s="32">
        <f t="shared" si="1"/>
        <v>14</v>
      </c>
      <c r="B25" s="33" t="s">
        <v>18</v>
      </c>
      <c r="C25" s="53">
        <f>IF('[1]Removals_adapted'!C25=0,"",IF('[1]A.5.1.'!C25=0,"",+'[1]A.5.1._adapted'!C25/'[1]Removals_adapted'!C25*100))</f>
        <v>24.171585228596797</v>
      </c>
      <c r="D25" s="50">
        <f>IF('[1]Removals_adapted'!D25=0,"",IF('[1]A.5.1.'!D25=0,"",+'[1]A.5.1._adapted'!D25/'[1]Removals_adapted'!D25*100))</f>
        <v>26.116377869484115</v>
      </c>
      <c r="E25" s="50">
        <f>IF('[1]Removals_adapted'!E25=0,"",IF('[1]A.5.1.'!E25=0,"",+'[1]A.5.1._adapted'!E25/'[1]Removals_adapted'!E25*100))</f>
        <v>30.532855713509893</v>
      </c>
      <c r="F25" s="50">
        <f>IF('[1]Removals_adapted'!F25=0,"",IF('[1]A.5.1.'!F25=0,"",+'[1]A.5.1._adapted'!F25/'[1]Removals_adapted'!F25*100))</f>
        <v>31.356532337261</v>
      </c>
      <c r="G25" s="50">
        <f>IF('[1]Removals_adapted'!G25=0,"",IF('[1]A.5.1.'!G25=0,"",+'[1]A.5.1._adapted'!G25/'[1]Removals_adapted'!G25*100))</f>
        <v>29.637742878560715</v>
      </c>
      <c r="H25" s="53">
        <f>IF('[1]Removals_adapted'!H25=0,"",IF('[1]A.5.1.'!H25=0,"",+'[1]A.5.1._adapted'!H25/'[1]Removals_adapted'!H25*100))</f>
        <v>27.69274888017427</v>
      </c>
      <c r="I25" s="50">
        <f>IF('[1]Removals_adapted'!I25=0,"",IF('[1]A.5.1.'!I25=0,"",+'[1]A.5.1._adapted'!I25/'[1]Removals_adapted'!I25*100))</f>
        <v>25.48269894662666</v>
      </c>
      <c r="J25" s="50">
        <f>IF('[1]Removals_adapted'!J25=0,"",IF('[1]A.5.1.'!J25=0,"",+'[1]A.5.1._adapted'!J25/'[1]Removals_adapted'!J25*100))</f>
        <v>26.117897767424203</v>
      </c>
      <c r="K25" s="50">
        <f>IF('[1]Removals_adapted'!K25=0,"",IF('[1]A.5.1.'!K25=0,"",+'[1]A.5.1._adapted'!K25/'[1]Removals_adapted'!K25*100))</f>
        <v>26.492420844260334</v>
      </c>
      <c r="L25" s="50">
        <f>IF('[1]Removals_adapted'!L25=0,"",IF('[1]A.5.1.'!L25=0,"",+'[1]A.5.1._adapted'!L25/'[1]Removals_adapted'!L25*100))</f>
        <v>26.44564781696243</v>
      </c>
      <c r="M25" s="53">
        <f>IF('[1]Removals_adapted'!M25=0,"",IF('[1]A.5.1.'!M25=0,"",+'[1]A.5.1._adapted'!M25/'[1]Removals_adapted'!M25*100))</f>
        <v>27.823474543179355</v>
      </c>
      <c r="N25" s="34">
        <f>IF('[1]Removals_adapted'!N25=0,"",IF('[1]A.5.1.'!N25=0,"",+'[1]A.5.1._adapted'!N25/'[1]Removals_adapted'!N25*100))</f>
        <v>35.306533120533835</v>
      </c>
      <c r="O25" s="34">
        <f>IF('[1]Removals_adapted'!O25=0,"",IF('[1]A.5.1.'!O25=0,"",+'[1]A.5.1._adapted'!O25/'[1]Removals_adapted'!O25*100))</f>
        <v>32.79112678538637</v>
      </c>
      <c r="P25" s="34">
        <f>IF('[1]Removals_adapted'!P25=0,"",IF('[1]A.5.1.'!P25=0,"",+'[1]A.5.1._adapted'!P25/'[1]Removals_adapted'!P25*100))</f>
      </c>
      <c r="Q25" s="35">
        <f>IF('[1]Removals_adapted'!Q25=0,"",IF('[1]A.5.1.'!Q25=0,"",+'[1]A.5.1._adapted'!Q25/'[1]Removals_adapted'!Q25*100))</f>
      </c>
    </row>
    <row r="26" spans="1:17" ht="14.25">
      <c r="A26" s="32">
        <f t="shared" si="1"/>
        <v>15</v>
      </c>
      <c r="B26" s="33" t="s">
        <v>19</v>
      </c>
      <c r="C26" s="53">
        <f>IF('[1]Removals_adapted'!C26=0,"",IF('[1]A.5.1.'!C26=0,"",+'[1]A.5.1._adapted'!C26/'[1]Removals_adapted'!C26*100))</f>
        <v>31.47957377630658</v>
      </c>
      <c r="D26" s="50">
        <f>IF('[1]Removals_adapted'!D26=0,"",IF('[1]A.5.1.'!D26=0,"",+'[1]A.5.1._adapted'!D26/'[1]Removals_adapted'!D26*100))</f>
        <v>31.096995713301823</v>
      </c>
      <c r="E26" s="50">
        <f>IF('[1]Removals_adapted'!E26=0,"",IF('[1]A.5.1.'!E26=0,"",+'[1]A.5.1._adapted'!E26/'[1]Removals_adapted'!E26*100))</f>
        <v>29.574494819508523</v>
      </c>
      <c r="F26" s="50">
        <f>IF('[1]Removals_adapted'!F26=0,"",IF('[1]A.5.1.'!F26=0,"",+'[1]A.5.1._adapted'!F26/'[1]Removals_adapted'!F26*100))</f>
        <v>32.406888954331315</v>
      </c>
      <c r="G26" s="50">
        <f>IF('[1]Removals_adapted'!G26=0,"",IF('[1]A.5.1.'!G26=0,"",+'[1]A.5.1._adapted'!G26/'[1]Removals_adapted'!G26*100))</f>
        <v>34.21208573389871</v>
      </c>
      <c r="H26" s="53">
        <f>IF('[1]Removals_adapted'!H26=0,"",IF('[1]A.5.1.'!H26=0,"",+'[1]A.5.1._adapted'!H26/'[1]Removals_adapted'!H26*100))</f>
        <v>37.388793941414136</v>
      </c>
      <c r="I26" s="50">
        <f>IF('[1]Removals_adapted'!I26=0,"",IF('[1]A.5.1.'!I26=0,"",+'[1]A.5.1._adapted'!I26/'[1]Removals_adapted'!I26*100))</f>
        <v>35.51193462470878</v>
      </c>
      <c r="J26" s="50">
        <f>IF('[1]Removals_adapted'!J26=0,"",IF('[1]A.5.1.'!J26=0,"",+'[1]A.5.1._adapted'!J26/'[1]Removals_adapted'!J26*100))</f>
        <v>35.38875825008385</v>
      </c>
      <c r="K26" s="50">
        <f>IF('[1]Removals_adapted'!K26=0,"",IF('[1]A.5.1.'!K26=0,"",+'[1]A.5.1._adapted'!K26/'[1]Removals_adapted'!K26*100))</f>
        <v>35.86178410895379</v>
      </c>
      <c r="L26" s="50">
        <f>IF('[1]Removals_adapted'!L26=0,"",IF('[1]A.5.1.'!L26=0,"",+'[1]A.5.1._adapted'!L26/'[1]Removals_adapted'!L26*100))</f>
        <v>34.92232315674742</v>
      </c>
      <c r="M26" s="53">
        <f>IF('[1]Removals_adapted'!M26=0,"",IF('[1]A.5.1.'!M26=0,"",+'[1]A.5.1._adapted'!M26/'[1]Removals_adapted'!M26*100))</f>
        <v>36.69878388639879</v>
      </c>
      <c r="N26" s="34">
        <f>IF('[1]Removals_adapted'!N26=0,"",IF('[1]A.5.1.'!N26=0,"",+'[1]A.5.1._adapted'!N26/'[1]Removals_adapted'!N26*100))</f>
        <v>39.32563865957774</v>
      </c>
      <c r="O26" s="34">
        <f>IF('[1]Removals_adapted'!O26=0,"",IF('[1]A.5.1.'!O26=0,"",+'[1]A.5.1._adapted'!O26/'[1]Removals_adapted'!O26*100))</f>
        <v>37.54636969405457</v>
      </c>
      <c r="P26" s="34">
        <f>IF('[1]Removals_adapted'!P26=0,"",IF('[1]A.5.1.'!P26=0,"",+'[1]A.5.1._adapted'!P26/'[1]Removals_adapted'!P26*100))</f>
      </c>
      <c r="Q26" s="35">
        <f>IF('[1]Removals_adapted'!Q26=0,"",IF('[1]A.5.1.'!Q26=0,"",+'[1]A.5.1._adapted'!Q26/'[1]Removals_adapted'!Q26*100))</f>
      </c>
    </row>
    <row r="27" spans="1:17" ht="14.25">
      <c r="A27" s="37"/>
      <c r="B27" s="38" t="s">
        <v>20</v>
      </c>
      <c r="C27" s="54">
        <f>IF('[1]Removals_adapted'!C27=0,"",IF('[1]A.5.1.'!C27=0,"",+'[1]A.5.1._adapted'!C27/'[1]Removals_adapted'!C27*100))</f>
        <v>53.7687228956264</v>
      </c>
      <c r="D27" s="52">
        <f>IF('[1]Removals_adapted'!D27=0,"",IF('[1]A.5.1.'!D27=0,"",+'[1]A.5.1._adapted'!D27/'[1]Removals_adapted'!D27*100))</f>
        <v>57.794508018595316</v>
      </c>
      <c r="E27" s="52">
        <f>IF('[1]Removals_adapted'!E27=0,"",IF('[1]A.5.1.'!E27=0,"",+'[1]A.5.1._adapted'!E27/'[1]Removals_adapted'!E27*100))</f>
        <v>59.346482564363775</v>
      </c>
      <c r="F27" s="52">
        <f>IF('[1]Removals_adapted'!F27=0,"",IF('[1]A.5.1.'!F27=0,"",+'[1]A.5.1._adapted'!F27/'[1]Removals_adapted'!F27*100))</f>
        <v>57.56915060902645</v>
      </c>
      <c r="G27" s="52">
        <f>IF('[1]Removals_adapted'!G27=0,"",IF('[1]A.5.1.'!G27=0,"",+'[1]A.5.1._adapted'!G27/'[1]Removals_adapted'!G27*100))</f>
        <v>55.032097217627665</v>
      </c>
      <c r="H27" s="54">
        <f>IF('[1]Removals_adapted'!H27=0,"",IF('[1]A.5.1.'!H27=0,"",+'[1]A.5.1._adapted'!H27/'[1]Removals_adapted'!H27*100))</f>
        <v>56.65362615877629</v>
      </c>
      <c r="I27" s="52">
        <f>IF('[1]Removals_adapted'!I27=0,"",IF('[1]A.5.1.'!I27=0,"",+'[1]A.5.1._adapted'!I27/'[1]Removals_adapted'!I27*100))</f>
        <v>52.32740742300891</v>
      </c>
      <c r="J27" s="52">
        <f>IF('[1]Removals_adapted'!J27=0,"",IF('[1]A.5.1.'!J27=0,"",+'[1]A.5.1._adapted'!J27/'[1]Removals_adapted'!J27*100))</f>
        <v>49.92896566049958</v>
      </c>
      <c r="K27" s="52">
        <f>IF('[1]Removals_adapted'!K27=0,"",IF('[1]A.5.1.'!K27=0,"",+'[1]A.5.1._adapted'!K27/'[1]Removals_adapted'!K27*100))</f>
        <v>48.29043426025181</v>
      </c>
      <c r="L27" s="52">
        <f>IF('[1]Removals_adapted'!L27=0,"",IF('[1]A.5.1.'!L27=0,"",+'[1]A.5.1._adapted'!L27/'[1]Removals_adapted'!L27*100))</f>
        <v>47.014344160783985</v>
      </c>
      <c r="M27" s="54">
        <f>IF('[1]Removals_adapted'!M27=0,"",IF('[1]A.5.1.'!M27=0,"",+'[1]A.5.1._adapted'!M27/'[1]Removals_adapted'!M27*100))</f>
        <v>46.25119251591219</v>
      </c>
      <c r="N27" s="39">
        <f>IF('[1]Removals_adapted'!N27=0,"",IF('[1]A.5.1.'!N27=0,"",+'[1]A.5.1._adapted'!N27/'[1]Removals_adapted'!N27*100))</f>
        <v>48.960395022023015</v>
      </c>
      <c r="O27" s="39">
        <f>IF('[1]Removals_adapted'!O27=0,"",IF('[1]A.5.1.'!O27=0,"",+'[1]A.5.1._adapted'!O27/'[1]Removals_adapted'!O27*100))</f>
      </c>
      <c r="P27" s="39">
        <f>IF('[1]Removals_adapted'!P27=0,"",IF('[1]A.5.1.'!P27=0,"",+'[1]A.5.1._adapted'!P27/'[1]Removals_adapted'!P27*100))</f>
      </c>
      <c r="Q27" s="40">
        <f>IF('[1]Removals_adapted'!Q27=0,"",IF('[1]A.5.1.'!Q27=0,"",+'[1]A.5.1._adapted'!Q27/'[1]Removals_adapted'!Q27*100))</f>
      </c>
    </row>
    <row r="28" spans="1:17" ht="14.25">
      <c r="A28" s="32">
        <f>+A26+1</f>
        <v>16</v>
      </c>
      <c r="B28" s="33" t="s">
        <v>21</v>
      </c>
      <c r="C28" s="53">
        <f>IF('[1]Removals_adapted'!C28=0,"",IF('[1]A.5.1.'!C28=0,"",+'[1]A.5.1._adapted'!C28/'[1]Removals_adapted'!C28*100))</f>
      </c>
      <c r="D28" s="50">
        <f>IF('[1]Removals_adapted'!D28=0,"",IF('[1]A.5.1.'!D28=0,"",+'[1]A.5.1._adapted'!D28/'[1]Removals_adapted'!D28*100))</f>
      </c>
      <c r="E28" s="50">
        <f>IF('[1]Removals_adapted'!E28=0,"",IF('[1]A.5.1.'!E28=0,"",+'[1]A.5.1._adapted'!E28/'[1]Removals_adapted'!E28*100))</f>
      </c>
      <c r="F28" s="50">
        <f>IF('[1]Removals_adapted'!F28=0,"",IF('[1]A.5.1.'!F28=0,"",+'[1]A.5.1._adapted'!F28/'[1]Removals_adapted'!F28*100))</f>
      </c>
      <c r="G28" s="50">
        <f>IF('[1]Removals_adapted'!G28=0,"",IF('[1]A.5.1.'!G28=0,"",+'[1]A.5.1._adapted'!G28/'[1]Removals_adapted'!G28*100))</f>
      </c>
      <c r="H28" s="53">
        <f>IF('[1]Removals_adapted'!H28=0,"",IF('[1]A.5.1.'!H28=0,"",+'[1]A.5.1._adapted'!H28/'[1]Removals_adapted'!H28*100))</f>
      </c>
      <c r="I28" s="50">
        <f>IF('[1]Removals_adapted'!I28=0,"",IF('[1]A.5.1.'!I28=0,"",+'[1]A.5.1._adapted'!I28/'[1]Removals_adapted'!I28*100))</f>
      </c>
      <c r="J28" s="50">
        <f>IF('[1]Removals_adapted'!J28=0,"",IF('[1]A.5.1.'!J28=0,"",+'[1]A.5.1._adapted'!J28/'[1]Removals_adapted'!J28*100))</f>
      </c>
      <c r="K28" s="50">
        <f>IF('[1]Removals_adapted'!K28=0,"",IF('[1]A.5.1.'!K28=0,"",+'[1]A.5.1._adapted'!K28/'[1]Removals_adapted'!K28*100))</f>
      </c>
      <c r="L28" s="50">
        <f>IF('[1]Removals_adapted'!L28=0,"",IF('[1]A.5.1.'!L28=0,"",+'[1]A.5.1._adapted'!L28/'[1]Removals_adapted'!L28*100))</f>
      </c>
      <c r="M28" s="53">
        <f>IF('[1]Removals_adapted'!M28=0,"",IF('[1]A.5.1.'!M28=0,"",+'[1]A.5.1._adapted'!M28/'[1]Removals_adapted'!M28*100))</f>
      </c>
      <c r="N28" s="34">
        <f>IF('[1]Removals_adapted'!N28=0,"",IF('[1]A.5.1.'!N28=0,"",+'[1]A.5.1._adapted'!N28/'[1]Removals_adapted'!N28*100))</f>
      </c>
      <c r="O28" s="34">
        <f>IF('[1]Removals_adapted'!O28=0,"",IF('[1]A.5.1.'!O28=0,"",+'[1]A.5.1._adapted'!O28/'[1]Removals_adapted'!O28*100))</f>
      </c>
      <c r="P28" s="34">
        <f>IF('[1]Removals_adapted'!P28=0,"",IF('[1]A.5.1.'!P28=0,"",+'[1]A.5.1._adapted'!P28/'[1]Removals_adapted'!P28*100))</f>
      </c>
      <c r="Q28" s="35">
        <f>IF('[1]Removals_adapted'!Q28=0,"",IF('[1]A.5.1.'!Q28=0,"",+'[1]A.5.1._adapted'!Q28/'[1]Removals_adapted'!Q28*100))</f>
      </c>
    </row>
    <row r="29" spans="1:17" ht="14.25">
      <c r="A29" s="32">
        <f>+A28+1</f>
        <v>17</v>
      </c>
      <c r="B29" s="33" t="s">
        <v>22</v>
      </c>
      <c r="C29" s="53">
        <f>IF('[1]Removals_adapted'!C29=0,"",IF('[1]A.5.1.'!C29=0,"",+'[1]A.5.1._adapted'!C29/'[1]Removals_adapted'!C29*100))</f>
      </c>
      <c r="D29" s="50">
        <f>IF('[1]Removals_adapted'!D29=0,"",IF('[1]A.5.1.'!D29=0,"",+'[1]A.5.1._adapted'!D29/'[1]Removals_adapted'!D29*100))</f>
      </c>
      <c r="E29" s="50">
        <f>IF('[1]Removals_adapted'!E29=0,"",IF('[1]A.5.1.'!E29=0,"",+'[1]A.5.1._adapted'!E29/'[1]Removals_adapted'!E29*100))</f>
      </c>
      <c r="F29" s="50">
        <f>IF('[1]Removals_adapted'!F29=0,"",IF('[1]A.5.1.'!F29=0,"",+'[1]A.5.1._adapted'!F29/'[1]Removals_adapted'!F29*100))</f>
      </c>
      <c r="G29" s="50">
        <f>IF('[1]Removals_adapted'!G29=0,"",IF('[1]A.5.1.'!G29=0,"",+'[1]A.5.1._adapted'!G29/'[1]Removals_adapted'!G29*100))</f>
      </c>
      <c r="H29" s="53">
        <f>IF('[1]Removals_adapted'!H29=0,"",IF('[1]A.5.1.'!H29=0,"",+'[1]A.5.1._adapted'!H29/'[1]Removals_adapted'!H29*100))</f>
      </c>
      <c r="I29" s="50">
        <f>IF('[1]Removals_adapted'!I29=0,"",IF('[1]A.5.1.'!I29=0,"",+'[1]A.5.1._adapted'!I29/'[1]Removals_adapted'!I29*100))</f>
      </c>
      <c r="J29" s="50">
        <f>IF('[1]Removals_adapted'!J29=0,"",IF('[1]A.5.1.'!J29=0,"",+'[1]A.5.1._adapted'!J29/'[1]Removals_adapted'!J29*100))</f>
      </c>
      <c r="K29" s="50">
        <f>IF('[1]Removals_adapted'!K29=0,"",IF('[1]A.5.1.'!K29=0,"",+'[1]A.5.1._adapted'!K29/'[1]Removals_adapted'!K29*100))</f>
      </c>
      <c r="L29" s="50">
        <f>IF('[1]Removals_adapted'!L29=0,"",IF('[1]A.5.1.'!L29=0,"",+'[1]A.5.1._adapted'!L29/'[1]Removals_adapted'!L29*100))</f>
      </c>
      <c r="M29" s="53">
        <f>IF('[1]Removals_adapted'!M29=0,"",IF('[1]A.5.1.'!M29=0,"",+'[1]A.5.1._adapted'!M29/'[1]Removals_adapted'!M29*100))</f>
      </c>
      <c r="N29" s="34">
        <f>IF('[1]Removals_adapted'!N29=0,"",IF('[1]A.5.1.'!N29=0,"",+'[1]A.5.1._adapted'!N29/'[1]Removals_adapted'!N29*100))</f>
      </c>
      <c r="O29" s="34">
        <f>IF('[1]Removals_adapted'!O29=0,"",IF('[1]A.5.1.'!O29=0,"",+'[1]A.5.1._adapted'!O29/'[1]Removals_adapted'!O29*100))</f>
      </c>
      <c r="P29" s="34">
        <f>IF('[1]Removals_adapted'!P29=0,"",IF('[1]A.5.1.'!P29=0,"",+'[1]A.5.1._adapted'!P29/'[1]Removals_adapted'!P29*100))</f>
      </c>
      <c r="Q29" s="35">
        <f>IF('[1]Removals_adapted'!Q29=0,"",IF('[1]A.5.1.'!Q29=0,"",+'[1]A.5.1._adapted'!Q29/'[1]Removals_adapted'!Q29*100))</f>
      </c>
    </row>
    <row r="30" spans="1:17" ht="14.25">
      <c r="A30" s="32">
        <f>+A29+1</f>
        <v>18</v>
      </c>
      <c r="B30" s="33" t="s">
        <v>23</v>
      </c>
      <c r="C30" s="53">
        <f>IF('[1]Removals_adapted'!C30=0,"",IF('[1]A.5.1.'!C30=0,"",+'[1]A.5.1._adapted'!C30/'[1]Removals_adapted'!C30*100))</f>
        <v>30.834657623525473</v>
      </c>
      <c r="D30" s="50">
        <f>IF('[1]Removals_adapted'!D30=0,"",IF('[1]A.5.1.'!D30=0,"",+'[1]A.5.1._adapted'!D30/'[1]Removals_adapted'!D30*100))</f>
        <v>31.59713449256991</v>
      </c>
      <c r="E30" s="50">
        <f>IF('[1]Removals_adapted'!E30=0,"",IF('[1]A.5.1.'!E30=0,"",+'[1]A.5.1._adapted'!E30/'[1]Removals_adapted'!E30*100))</f>
        <v>31.525697174402662</v>
      </c>
      <c r="F30" s="50">
        <f>IF('[1]Removals_adapted'!F30=0,"",IF('[1]A.5.1.'!F30=0,"",+'[1]A.5.1._adapted'!F30/'[1]Removals_adapted'!F30*100))</f>
        <v>33.300479350524256</v>
      </c>
      <c r="G30" s="50">
        <f>IF('[1]Removals_adapted'!G30=0,"",IF('[1]A.5.1.'!G30=0,"",+'[1]A.5.1._adapted'!G30/'[1]Removals_adapted'!G30*100))</f>
        <v>33.42021031626461</v>
      </c>
      <c r="H30" s="53">
        <f>IF('[1]Removals_adapted'!H30=0,"",IF('[1]A.5.1.'!H30=0,"",+'[1]A.5.1._adapted'!H30/'[1]Removals_adapted'!H30*100))</f>
        <v>32.57878052444588</v>
      </c>
      <c r="I30" s="50">
        <f>IF('[1]Removals_adapted'!I30=0,"",IF('[1]A.5.1.'!I30=0,"",+'[1]A.5.1._adapted'!I30/'[1]Removals_adapted'!I30*100))</f>
        <v>32.14503475933913</v>
      </c>
      <c r="J30" s="50">
        <f>IF('[1]Removals_adapted'!J30=0,"",IF('[1]A.5.1.'!J30=0,"",+'[1]A.5.1._adapted'!J30/'[1]Removals_adapted'!J30*100))</f>
        <v>34.32270390311743</v>
      </c>
      <c r="K30" s="50">
        <f>IF('[1]Removals_adapted'!K30=0,"",IF('[1]A.5.1.'!K30=0,"",+'[1]A.5.1._adapted'!K30/'[1]Removals_adapted'!K30*100))</f>
        <v>35.21688138196665</v>
      </c>
      <c r="L30" s="50">
        <f>IF('[1]Removals_adapted'!L30=0,"",IF('[1]A.5.1.'!L30=0,"",+'[1]A.5.1._adapted'!L30/'[1]Removals_adapted'!L30*100))</f>
        <v>36.61474335002442</v>
      </c>
      <c r="M30" s="53">
        <f>IF('[1]Removals_adapted'!M30=0,"",IF('[1]A.5.1.'!M30=0,"",+'[1]A.5.1._adapted'!M30/'[1]Removals_adapted'!M30*100))</f>
        <v>39.13919467501317</v>
      </c>
      <c r="N30" s="34">
        <f>IF('[1]Removals_adapted'!N30=0,"",IF('[1]A.5.1.'!N30=0,"",+'[1]A.5.1._adapted'!N30/'[1]Removals_adapted'!N30*100))</f>
        <v>39.19900074842156</v>
      </c>
      <c r="O30" s="34">
        <f>IF('[1]Removals_adapted'!O30=0,"",IF('[1]A.5.1.'!O30=0,"",+'[1]A.5.1._adapted'!O30/'[1]Removals_adapted'!O30*100))</f>
      </c>
      <c r="P30" s="34">
        <f>IF('[1]Removals_adapted'!P30=0,"",IF('[1]A.5.1.'!P30=0,"",+'[1]A.5.1._adapted'!P30/'[1]Removals_adapted'!P30*100))</f>
      </c>
      <c r="Q30" s="35">
        <f>IF('[1]Removals_adapted'!Q30=0,"",IF('[1]A.5.1.'!Q30=0,"",+'[1]A.5.1._adapted'!Q30/'[1]Removals_adapted'!Q30*100))</f>
      </c>
    </row>
    <row r="31" spans="1:17" ht="14.25">
      <c r="A31" s="32">
        <f>+A30+1</f>
        <v>19</v>
      </c>
      <c r="B31" s="41" t="s">
        <v>49</v>
      </c>
      <c r="C31" s="53">
        <f>IF('[1]Removals_adapted'!C31=0,"",IF('[1]A.5.1.'!C31=0,"",+'[1]A.5.1._adapted'!C31/'[1]Removals_adapted'!C31*100))</f>
      </c>
      <c r="D31" s="50">
        <f>IF('[1]Removals_adapted'!D31=0,"",IF('[1]A.5.1.'!D31=0,"",+'[1]A.5.1._adapted'!D31/'[1]Removals_adapted'!D31*100))</f>
      </c>
      <c r="E31" s="50">
        <f>IF('[1]Removals_adapted'!E31=0,"",IF('[1]A.5.1.'!E31=0,"",+'[1]A.5.1._adapted'!E31/'[1]Removals_adapted'!E31*100))</f>
      </c>
      <c r="F31" s="50">
        <f>IF('[1]Removals_adapted'!F31=0,"",IF('[1]A.5.1.'!F31=0,"",+'[1]A.5.1._adapted'!F31/'[1]Removals_adapted'!F31*100))</f>
      </c>
      <c r="G31" s="50">
        <f>IF('[1]Removals_adapted'!G31=0,"",IF('[1]A.5.1.'!G31=0,"",+'[1]A.5.1._adapted'!G31/'[1]Removals_adapted'!G31*100))</f>
      </c>
      <c r="H31" s="53">
        <f>IF('[1]Removals_adapted'!H31=0,"",IF('[1]A.5.1.'!H31=0,"",+'[1]A.5.1._adapted'!H31/'[1]Removals_adapted'!H31*100))</f>
      </c>
      <c r="I31" s="50">
        <f>IF('[1]Removals_adapted'!I31=0,"",IF('[1]A.5.1.'!I31=0,"",+'[1]A.5.1._adapted'!I31/'[1]Removals_adapted'!I31*100))</f>
      </c>
      <c r="J31" s="50">
        <f>IF('[1]Removals_adapted'!J31=0,"",IF('[1]A.5.1.'!J31=0,"",+'[1]A.5.1._adapted'!J31/'[1]Removals_adapted'!J31*100))</f>
      </c>
      <c r="K31" s="50">
        <f>IF('[1]Removals_adapted'!K31=0,"",IF('[1]A.5.1.'!K31=0,"",+'[1]A.5.1._adapted'!K31/'[1]Removals_adapted'!K31*100))</f>
      </c>
      <c r="L31" s="50">
        <f>IF('[1]Removals_adapted'!L31=0,"",IF('[1]A.5.1.'!L31=0,"",+'[1]A.5.1._adapted'!L31/'[1]Removals_adapted'!L31*100))</f>
      </c>
      <c r="M31" s="53">
        <f>IF('[1]Removals_adapted'!M31=0,"",IF('[1]A.5.1.'!M31=0,"",+'[1]A.5.1._adapted'!M31/'[1]Removals_adapted'!M31*100))</f>
      </c>
      <c r="N31" s="34">
        <f>IF('[1]Removals_adapted'!N31=0,"",IF('[1]A.5.1.'!N31=0,"",+'[1]A.5.1._adapted'!N31/'[1]Removals_adapted'!N31*100))</f>
      </c>
      <c r="O31" s="34">
        <f>IF('[1]Removals_adapted'!O31=0,"",IF('[1]A.5.1.'!O31=0,"",+'[1]A.5.1._adapted'!O31/'[1]Removals_adapted'!O31*100))</f>
      </c>
      <c r="P31" s="34">
        <f>IF('[1]Removals_adapted'!P31=0,"",IF('[1]A.5.1.'!P31=0,"",+'[1]A.5.1._adapted'!P31/'[1]Removals_adapted'!P31*100))</f>
      </c>
      <c r="Q31" s="35">
        <f>IF('[1]Removals_adapted'!Q31=0,"",IF('[1]A.5.1.'!Q31=0,"",+'[1]A.5.1._adapted'!Q31/'[1]Removals_adapted'!Q31*100))</f>
      </c>
    </row>
    <row r="32" spans="1:17" ht="16.5">
      <c r="A32" s="32">
        <f>+A31+1</f>
        <v>20</v>
      </c>
      <c r="B32" s="41" t="s">
        <v>81</v>
      </c>
      <c r="C32" s="53">
        <f>IF('[1]Removals_adapted'!C32=0,"",IF('[1]A.5.1.'!C32=0,"",+'[1]A.5.1._adapted'!C32/'[1]Removals_adapted'!C32*100))</f>
        <v>55.67045001117297</v>
      </c>
      <c r="D32" s="50">
        <f>IF('[1]Removals_adapted'!D32=0,"",IF('[1]A.5.1.'!D32=0,"",+'[1]A.5.1._adapted'!D32/'[1]Removals_adapted'!D32*100))</f>
        <v>59.83756103169513</v>
      </c>
      <c r="E32" s="50">
        <f>IF('[1]Removals_adapted'!E32=0,"",IF('[1]A.5.1.'!E32=0,"",+'[1]A.5.1._adapted'!E32/'[1]Removals_adapted'!E32*100))</f>
        <v>61.672385853961075</v>
      </c>
      <c r="F32" s="50">
        <f>IF('[1]Removals_adapted'!F32=0,"",IF('[1]A.5.1.'!F32=0,"",+'[1]A.5.1._adapted'!F32/'[1]Removals_adapted'!F32*100))</f>
        <v>59.35086291542635</v>
      </c>
      <c r="G32" s="50">
        <f>IF('[1]Removals_adapted'!G32=0,"",IF('[1]A.5.1.'!G32=0,"",+'[1]A.5.1._adapted'!G32/'[1]Removals_adapted'!G32*100))</f>
        <v>56.564899177841724</v>
      </c>
      <c r="H32" s="53">
        <f>IF('[1]Removals_adapted'!H32=0,"",IF('[1]A.5.1.'!H32=0,"",+'[1]A.5.1._adapted'!H32/'[1]Removals_adapted'!H32*100))</f>
        <v>58.412840803329566</v>
      </c>
      <c r="I32" s="50">
        <f>IF('[1]Removals_adapted'!I32=0,"",IF('[1]A.5.1.'!I32=0,"",+'[1]A.5.1._adapted'!I32/'[1]Removals_adapted'!I32*100))</f>
        <v>53.668163434346724</v>
      </c>
      <c r="J32" s="50">
        <f>IF('[1]Removals_adapted'!J32=0,"",IF('[1]A.5.1.'!J32=0,"",+'[1]A.5.1._adapted'!J32/'[1]Removals_adapted'!J32*100))</f>
        <v>50.90027684518345</v>
      </c>
      <c r="K32" s="50">
        <f>IF('[1]Removals_adapted'!K32=0,"",IF('[1]A.5.1.'!K32=0,"",+'[1]A.5.1._adapted'!K32/'[1]Removals_adapted'!K32*100))</f>
        <v>49.086462963293656</v>
      </c>
      <c r="L32" s="50">
        <f>IF('[1]Removals_adapted'!L32=0,"",IF('[1]A.5.1.'!L32=0,"",+'[1]A.5.1._adapted'!L32/'[1]Removals_adapted'!L32*100))</f>
        <v>47.6350563153646</v>
      </c>
      <c r="M32" s="53">
        <f>IF('[1]Removals_adapted'!M32=0,"",IF('[1]A.5.1.'!M32=0,"",+'[1]A.5.1._adapted'!M32/'[1]Removals_adapted'!M32*100))</f>
        <v>46.66113958785097</v>
      </c>
      <c r="N32" s="34">
        <f>IF('[1]Removals_adapted'!N32=0,"",IF('[1]A.5.1.'!N32=0,"",+'[1]A.5.1._adapted'!N32/'[1]Removals_adapted'!N32*100))</f>
        <v>49.53363740559611</v>
      </c>
      <c r="O32" s="34">
        <f>IF('[1]Removals_adapted'!O32=0,"",IF('[1]A.5.1.'!O32=0,"",+'[1]A.5.1._adapted'!O32/'[1]Removals_adapted'!O32*100))</f>
      </c>
      <c r="P32" s="34">
        <f>IF('[1]Removals_adapted'!P32=0,"",IF('[1]A.5.1.'!P32=0,"",+'[1]A.5.1._adapted'!P32/'[1]Removals_adapted'!P32*100))</f>
      </c>
      <c r="Q32" s="35">
        <f>IF('[1]Removals_adapted'!Q32=0,"",IF('[1]A.5.1.'!Q32=0,"",+'[1]A.5.1._adapted'!Q32/'[1]Removals_adapted'!Q32*100))</f>
      </c>
    </row>
    <row r="33" spans="1:17" ht="14.25">
      <c r="A33" s="37"/>
      <c r="B33" s="38" t="s">
        <v>26</v>
      </c>
      <c r="C33" s="54">
        <f>IF('[1]Removals_adapted'!C33=0,"",IF('[1]A.5.1.'!C33=0,"",+'[1]A.5.1._adapted'!C33/'[1]Removals_adapted'!C33*100))</f>
        <v>27.833028118660962</v>
      </c>
      <c r="D33" s="52">
        <f>IF('[1]Removals_adapted'!D33=0,"",IF('[1]A.5.1.'!D33=0,"",+'[1]A.5.1._adapted'!D33/'[1]Removals_adapted'!D33*100))</f>
        <v>27.41033877209333</v>
      </c>
      <c r="E33" s="52">
        <f>IF('[1]Removals_adapted'!E33=0,"",IF('[1]A.5.1.'!E33=0,"",+'[1]A.5.1._adapted'!E33/'[1]Removals_adapted'!E33*100))</f>
        <v>28.911848304895276</v>
      </c>
      <c r="F33" s="52">
        <f>IF('[1]Removals_adapted'!F33=0,"",IF('[1]A.5.1.'!F33=0,"",+'[1]A.5.1._adapted'!F33/'[1]Removals_adapted'!F33*100))</f>
        <v>30.050729370864993</v>
      </c>
      <c r="G33" s="52">
        <f>IF('[1]Removals_adapted'!G33=0,"",IF('[1]A.5.1.'!G33=0,"",+'[1]A.5.1._adapted'!G33/'[1]Removals_adapted'!G33*100))</f>
        <v>30.54951243012004</v>
      </c>
      <c r="H33" s="54">
        <f>IF('[1]Removals_adapted'!H33=0,"",IF('[1]A.5.1.'!H33=0,"",+'[1]A.5.1._adapted'!H33/'[1]Removals_adapted'!H33*100))</f>
        <v>34.59596155037714</v>
      </c>
      <c r="I33" s="52">
        <f>IF('[1]Removals_adapted'!I33=0,"",IF('[1]A.5.1.'!I33=0,"",+'[1]A.5.1._adapted'!I33/'[1]Removals_adapted'!I33*100))</f>
        <v>33.35152289971348</v>
      </c>
      <c r="J33" s="52">
        <f>IF('[1]Removals_adapted'!J33=0,"",IF('[1]A.5.1.'!J33=0,"",+'[1]A.5.1._adapted'!J33/'[1]Removals_adapted'!J33*100))</f>
        <v>33.11264280275903</v>
      </c>
      <c r="K33" s="52">
        <f>IF('[1]Removals_adapted'!K33=0,"",IF('[1]A.5.1.'!K33=0,"",+'[1]A.5.1._adapted'!K33/'[1]Removals_adapted'!K33*100))</f>
        <v>30.087038519652065</v>
      </c>
      <c r="L33" s="52">
        <f>IF('[1]Removals_adapted'!L33=0,"",IF('[1]A.5.1.'!L33=0,"",+'[1]A.5.1._adapted'!L33/'[1]Removals_adapted'!L33*100))</f>
        <v>30.373719711174974</v>
      </c>
      <c r="M33" s="54">
        <f>IF('[1]Removals_adapted'!M33=0,"",IF('[1]A.5.1.'!M33=0,"",+'[1]A.5.1._adapted'!M33/'[1]Removals_adapted'!M33*100))</f>
        <v>31.16123321715903</v>
      </c>
      <c r="N33" s="39">
        <f>IF('[1]Removals_adapted'!N33=0,"",IF('[1]A.5.1.'!N33=0,"",+'[1]A.5.1._adapted'!N33/'[1]Removals_adapted'!N33*100))</f>
        <v>30.873626987742362</v>
      </c>
      <c r="O33" s="39">
        <f>IF('[1]Removals_adapted'!O33=0,"",IF('[1]A.5.1.'!O33=0,"",+'[1]A.5.1._adapted'!O33/'[1]Removals_adapted'!O33*100))</f>
      </c>
      <c r="P33" s="39">
        <f>IF('[1]Removals_adapted'!P33=0,"",IF('[1]A.5.1.'!P33=0,"",+'[1]A.5.1._adapted'!P33/'[1]Removals_adapted'!P33*100))</f>
      </c>
      <c r="Q33" s="40">
        <f>IF('[1]Removals_adapted'!Q33=0,"",IF('[1]A.5.1.'!Q33=0,"",+'[1]A.5.1._adapted'!Q33/'[1]Removals_adapted'!Q33*100))</f>
      </c>
    </row>
    <row r="34" spans="1:17" ht="14.25">
      <c r="A34" s="32">
        <f>+A32+1</f>
        <v>21</v>
      </c>
      <c r="B34" s="41" t="s">
        <v>27</v>
      </c>
      <c r="C34" s="53">
        <f>IF('[1]Removals_adapted'!C34=0,"",IF('[1]A.5.1.'!C34=0,"",+'[1]A.5.1._adapted'!C34/'[1]Removals_adapted'!C34*100))</f>
      </c>
      <c r="D34" s="50">
        <f>IF('[1]Removals_adapted'!D34=0,"",IF('[1]A.5.1.'!D34=0,"",+'[1]A.5.1._adapted'!D34/'[1]Removals_adapted'!D34*100))</f>
      </c>
      <c r="E34" s="50">
        <f>IF('[1]Removals_adapted'!E34=0,"",IF('[1]A.5.1.'!E34=0,"",+'[1]A.5.1._adapted'!E34/'[1]Removals_adapted'!E34*100))</f>
      </c>
      <c r="F34" s="50">
        <f>IF('[1]Removals_adapted'!F34=0,"",IF('[1]A.5.1.'!F34=0,"",+'[1]A.5.1._adapted'!F34/'[1]Removals_adapted'!F34*100))</f>
      </c>
      <c r="G34" s="50">
        <f>IF('[1]Removals_adapted'!G34=0,"",IF('[1]A.5.1.'!G34=0,"",+'[1]A.5.1._adapted'!G34/'[1]Removals_adapted'!G34*100))</f>
      </c>
      <c r="H34" s="53">
        <f>IF('[1]Removals_adapted'!H34=0,"",IF('[1]A.5.1.'!H34=0,"",+'[1]A.5.1._adapted'!H34/'[1]Removals_adapted'!H34*100))</f>
      </c>
      <c r="I34" s="50">
        <f>IF('[1]Removals_adapted'!I34=0,"",IF('[1]A.5.1.'!I34=0,"",+'[1]A.5.1._adapted'!I34/'[1]Removals_adapted'!I34*100))</f>
      </c>
      <c r="J34" s="50">
        <f>IF('[1]Removals_adapted'!J34=0,"",IF('[1]A.5.1.'!J34=0,"",+'[1]A.5.1._adapted'!J34/'[1]Removals_adapted'!J34*100))</f>
      </c>
      <c r="K34" s="50">
        <f>IF('[1]Removals_adapted'!K34=0,"",IF('[1]A.5.1.'!K34=0,"",+'[1]A.5.1._adapted'!K34/'[1]Removals_adapted'!K34*100))</f>
      </c>
      <c r="L34" s="50">
        <f>IF('[1]Removals_adapted'!L34=0,"",IF('[1]A.5.1.'!L34=0,"",+'[1]A.5.1._adapted'!L34/'[1]Removals_adapted'!L34*100))</f>
      </c>
      <c r="M34" s="53">
        <f>IF('[1]Removals_adapted'!M34=0,"",IF('[1]A.5.1.'!M34=0,"",+'[1]A.5.1._adapted'!M34/'[1]Removals_adapted'!M34*100))</f>
      </c>
      <c r="N34" s="34">
        <f>IF('[1]Removals_adapted'!N34=0,"",IF('[1]A.5.1.'!N34=0,"",+'[1]A.5.1._adapted'!N34/'[1]Removals_adapted'!N34*100))</f>
      </c>
      <c r="O34" s="34">
        <f>IF('[1]Removals_adapted'!O34=0,"",IF('[1]A.5.1.'!O34=0,"",+'[1]A.5.1._adapted'!O34/'[1]Removals_adapted'!O34*100))</f>
      </c>
      <c r="P34" s="34">
        <f>IF('[1]Removals_adapted'!P34=0,"",IF('[1]A.5.1.'!P34=0,"",+'[1]A.5.1._adapted'!P34/'[1]Removals_adapted'!P34*100))</f>
      </c>
      <c r="Q34" s="35">
        <f>IF('[1]Removals_adapted'!Q34=0,"",IF('[1]A.5.1.'!Q34=0,"",+'[1]A.5.1._adapted'!Q34/'[1]Removals_adapted'!Q34*100))</f>
      </c>
    </row>
    <row r="35" spans="1:17" ht="14.25">
      <c r="A35" s="32">
        <f aca="true" t="shared" si="2" ref="A35:A50">+A34+1</f>
        <v>22</v>
      </c>
      <c r="B35" s="41" t="s">
        <v>28</v>
      </c>
      <c r="C35" s="53">
        <f>IF('[1]Removals_adapted'!C35=0,"",IF('[1]A.5.1.'!C35=0,"",+'[1]A.5.1._adapted'!C35/'[1]Removals_adapted'!C35*100))</f>
      </c>
      <c r="D35" s="50">
        <f>IF('[1]Removals_adapted'!D35=0,"",IF('[1]A.5.1.'!D35=0,"",+'[1]A.5.1._adapted'!D35/'[1]Removals_adapted'!D35*100))</f>
      </c>
      <c r="E35" s="50">
        <f>IF('[1]Removals_adapted'!E35=0,"",IF('[1]A.5.1.'!E35=0,"",+'[1]A.5.1._adapted'!E35/'[1]Removals_adapted'!E35*100))</f>
      </c>
      <c r="F35" s="50">
        <f>IF('[1]Removals_adapted'!F35=0,"",IF('[1]A.5.1.'!F35=0,"",+'[1]A.5.1._adapted'!F35/'[1]Removals_adapted'!F35*100))</f>
      </c>
      <c r="G35" s="50">
        <f>IF('[1]Removals_adapted'!G35=0,"",IF('[1]A.5.1.'!G35=0,"",+'[1]A.5.1._adapted'!G35/'[1]Removals_adapted'!G35*100))</f>
      </c>
      <c r="H35" s="53">
        <f>IF('[1]Removals_adapted'!H35=0,"",IF('[1]A.5.1.'!H35=0,"",+'[1]A.5.1._adapted'!H35/'[1]Removals_adapted'!H35*100))</f>
      </c>
      <c r="I35" s="50">
        <f>IF('[1]Removals_adapted'!I35=0,"",IF('[1]A.5.1.'!I35=0,"",+'[1]A.5.1._adapted'!I35/'[1]Removals_adapted'!I35*100))</f>
      </c>
      <c r="J35" s="50">
        <f>IF('[1]Removals_adapted'!J35=0,"",IF('[1]A.5.1.'!J35=0,"",+'[1]A.5.1._adapted'!J35/'[1]Removals_adapted'!J35*100))</f>
      </c>
      <c r="K35" s="50">
        <f>IF('[1]Removals_adapted'!K35=0,"",IF('[1]A.5.1.'!K35=0,"",+'[1]A.5.1._adapted'!K35/'[1]Removals_adapted'!K35*100))</f>
      </c>
      <c r="L35" s="50">
        <f>IF('[1]Removals_adapted'!L35=0,"",IF('[1]A.5.1.'!L35=0,"",+'[1]A.5.1._adapted'!L35/'[1]Removals_adapted'!L35*100))</f>
      </c>
      <c r="M35" s="53">
        <f>IF('[1]Removals_adapted'!M35=0,"",IF('[1]A.5.1.'!M35=0,"",+'[1]A.5.1._adapted'!M35/'[1]Removals_adapted'!M35*100))</f>
      </c>
      <c r="N35" s="34">
        <f>IF('[1]Removals_adapted'!N35=0,"",IF('[1]A.5.1.'!N35=0,"",+'[1]A.5.1._adapted'!N35/'[1]Removals_adapted'!N35*100))</f>
      </c>
      <c r="O35" s="34">
        <f>IF('[1]Removals_adapted'!O35=0,"",IF('[1]A.5.1.'!O35=0,"",+'[1]A.5.1._adapted'!O35/'[1]Removals_adapted'!O35*100))</f>
      </c>
      <c r="P35" s="34">
        <f>IF('[1]Removals_adapted'!P35=0,"",IF('[1]A.5.1.'!P35=0,"",+'[1]A.5.1._adapted'!P35/'[1]Removals_adapted'!P35*100))</f>
      </c>
      <c r="Q35" s="35">
        <f>IF('[1]Removals_adapted'!Q35=0,"",IF('[1]A.5.1.'!Q35=0,"",+'[1]A.5.1._adapted'!Q35/'[1]Removals_adapted'!Q35*100))</f>
      </c>
    </row>
    <row r="36" spans="1:17" ht="14.25">
      <c r="A36" s="32">
        <f t="shared" si="2"/>
        <v>23</v>
      </c>
      <c r="B36" s="33" t="s">
        <v>29</v>
      </c>
      <c r="C36" s="53">
        <f>IF('[1]Removals_adapted'!C36=0,"",IF('[1]A.5.1.'!C36=0,"",+'[1]A.5.1._adapted'!C36/'[1]Removals_adapted'!C36*100))</f>
      </c>
      <c r="D36" s="50">
        <f>IF('[1]Removals_adapted'!D36=0,"",IF('[1]A.5.1.'!D36=0,"",+'[1]A.5.1._adapted'!D36/'[1]Removals_adapted'!D36*100))</f>
      </c>
      <c r="E36" s="50">
        <f>IF('[1]Removals_adapted'!E36=0,"",IF('[1]A.5.1.'!E36=0,"",+'[1]A.5.1._adapted'!E36/'[1]Removals_adapted'!E36*100))</f>
      </c>
      <c r="F36" s="50">
        <f>IF('[1]Removals_adapted'!F36=0,"",IF('[1]A.5.1.'!F36=0,"",+'[1]A.5.1._adapted'!F36/'[1]Removals_adapted'!F36*100))</f>
      </c>
      <c r="G36" s="50">
        <f>IF('[1]Removals_adapted'!G36=0,"",IF('[1]A.5.1.'!G36=0,"",+'[1]A.5.1._adapted'!G36/'[1]Removals_adapted'!G36*100))</f>
      </c>
      <c r="H36" s="53">
        <f>IF('[1]Removals_adapted'!H36=0,"",IF('[1]A.5.1.'!H36=0,"",+'[1]A.5.1._adapted'!H36/'[1]Removals_adapted'!H36*100))</f>
      </c>
      <c r="I36" s="50">
        <f>IF('[1]Removals_adapted'!I36=0,"",IF('[1]A.5.1.'!I36=0,"",+'[1]A.5.1._adapted'!I36/'[1]Removals_adapted'!I36*100))</f>
      </c>
      <c r="J36" s="50">
        <f>IF('[1]Removals_adapted'!J36=0,"",IF('[1]A.5.1.'!J36=0,"",+'[1]A.5.1._adapted'!J36/'[1]Removals_adapted'!J36*100))</f>
      </c>
      <c r="K36" s="50">
        <f>IF('[1]Removals_adapted'!K36=0,"",IF('[1]A.5.1.'!K36=0,"",+'[1]A.5.1._adapted'!K36/'[1]Removals_adapted'!K36*100))</f>
      </c>
      <c r="L36" s="50">
        <f>IF('[1]Removals_adapted'!L36=0,"",IF('[1]A.5.1.'!L36=0,"",+'[1]A.5.1._adapted'!L36/'[1]Removals_adapted'!L36*100))</f>
      </c>
      <c r="M36" s="53">
        <f>IF('[1]Removals_adapted'!M36=0,"",IF('[1]A.5.1.'!M36=0,"",+'[1]A.5.1._adapted'!M36/'[1]Removals_adapted'!M36*100))</f>
      </c>
      <c r="N36" s="34">
        <f>IF('[1]Removals_adapted'!N36=0,"",IF('[1]A.5.1.'!N36=0,"",+'[1]A.5.1._adapted'!N36/'[1]Removals_adapted'!N36*100))</f>
      </c>
      <c r="O36" s="34">
        <f>IF('[1]Removals_adapted'!O36=0,"",IF('[1]A.5.1.'!O36=0,"",+'[1]A.5.1._adapted'!O36/'[1]Removals_adapted'!O36*100))</f>
      </c>
      <c r="P36" s="34">
        <f>IF('[1]Removals_adapted'!P36=0,"",IF('[1]A.5.1.'!P36=0,"",+'[1]A.5.1._adapted'!P36/'[1]Removals_adapted'!P36*100))</f>
      </c>
      <c r="Q36" s="35">
        <f>IF('[1]Removals_adapted'!Q36=0,"",IF('[1]A.5.1.'!Q36=0,"",+'[1]A.5.1._adapted'!Q36/'[1]Removals_adapted'!Q36*100))</f>
      </c>
    </row>
    <row r="37" spans="1:17" ht="16.5">
      <c r="A37" s="32">
        <f t="shared" si="2"/>
        <v>24</v>
      </c>
      <c r="B37" s="41" t="s">
        <v>82</v>
      </c>
      <c r="C37" s="53">
        <f>IF('[1]Removals_adapted'!C37=0,"",IF('[1]A.5.1.'!C37=0,"",+'[1]A.5.1._adapted'!C37/'[1]Removals_adapted'!C37*100))</f>
      </c>
      <c r="D37" s="50">
        <f>IF('[1]Removals_adapted'!D37=0,"",IF('[1]A.5.1.'!D37=0,"",+'[1]A.5.1._adapted'!D37/'[1]Removals_adapted'!D37*100))</f>
      </c>
      <c r="E37" s="50">
        <f>IF('[1]Removals_adapted'!E37=0,"",IF('[1]A.5.1.'!E37=0,"",+'[1]A.5.1._adapted'!E37/'[1]Removals_adapted'!E37*100))</f>
      </c>
      <c r="F37" s="50">
        <f>IF('[1]Removals_adapted'!F37=0,"",IF('[1]A.5.1.'!F37=0,"",+'[1]A.5.1._adapted'!F37/'[1]Removals_adapted'!F37*100))</f>
      </c>
      <c r="G37" s="50">
        <f>IF('[1]Removals_adapted'!G37=0,"",IF('[1]A.5.1.'!G37=0,"",+'[1]A.5.1._adapted'!G37/'[1]Removals_adapted'!G37*100))</f>
      </c>
      <c r="H37" s="53">
        <f>IF('[1]Removals_adapted'!H37=0,"",IF('[1]A.5.1.'!H37=0,"",+'[1]A.5.1._adapted'!H37/'[1]Removals_adapted'!H37*100))</f>
      </c>
      <c r="I37" s="50">
        <f>IF('[1]Removals_adapted'!I37=0,"",IF('[1]A.5.1.'!I37=0,"",+'[1]A.5.1._adapted'!I37/'[1]Removals_adapted'!I37*100))</f>
      </c>
      <c r="J37" s="50">
        <f>IF('[1]Removals_adapted'!J37=0,"",IF('[1]A.5.1.'!J37=0,"",+'[1]A.5.1._adapted'!J37/'[1]Removals_adapted'!J37*100))</f>
      </c>
      <c r="K37" s="50">
        <f>IF('[1]Removals_adapted'!K37=0,"",IF('[1]A.5.1.'!K37=0,"",+'[1]A.5.1._adapted'!K37/'[1]Removals_adapted'!K37*100))</f>
      </c>
      <c r="L37" s="50">
        <f>IF('[1]Removals_adapted'!L37=0,"",IF('[1]A.5.1.'!L37=0,"",+'[1]A.5.1._adapted'!L37/'[1]Removals_adapted'!L37*100))</f>
      </c>
      <c r="M37" s="53">
        <f>IF('[1]Removals_adapted'!M37=0,"",IF('[1]A.5.1.'!M37=0,"",+'[1]A.5.1._adapted'!M37/'[1]Removals_adapted'!M37*100))</f>
      </c>
      <c r="N37" s="34">
        <f>IF('[1]Removals_adapted'!N37=0,"",IF('[1]A.5.1.'!N37=0,"",+'[1]A.5.1._adapted'!N37/'[1]Removals_adapted'!N37*100))</f>
      </c>
      <c r="O37" s="34">
        <f>IF('[1]Removals_adapted'!O37=0,"",IF('[1]A.5.1.'!O37=0,"",+'[1]A.5.1._adapted'!O37/'[1]Removals_adapted'!O37*100))</f>
      </c>
      <c r="P37" s="34">
        <f>IF('[1]Removals_adapted'!P37=0,"",IF('[1]A.5.1.'!P37=0,"",+'[1]A.5.1._adapted'!P37/'[1]Removals_adapted'!P37*100))</f>
      </c>
      <c r="Q37" s="35">
        <f>IF('[1]Removals_adapted'!Q37=0,"",IF('[1]A.5.1.'!Q37=0,"",+'[1]A.5.1._adapted'!Q37/'[1]Removals_adapted'!Q37*100))</f>
      </c>
    </row>
    <row r="38" spans="1:17" ht="14.25">
      <c r="A38" s="44">
        <f t="shared" si="2"/>
        <v>25</v>
      </c>
      <c r="B38" s="43" t="s">
        <v>31</v>
      </c>
      <c r="C38" s="53">
        <f>IF('[1]Removals_adapted'!C38=0,"",IF('[1]A.5.1.'!C38=0,"",+'[1]A.5.1._adapted'!C38/'[1]Removals_adapted'!C38*100))</f>
      </c>
      <c r="D38" s="50">
        <f>IF('[1]Removals_adapted'!D38=0,"",IF('[1]A.5.1.'!D38=0,"",+'[1]A.5.1._adapted'!D38/'[1]Removals_adapted'!D38*100))</f>
      </c>
      <c r="E38" s="50">
        <f>IF('[1]Removals_adapted'!E38=0,"",IF('[1]A.5.1.'!E38=0,"",+'[1]A.5.1._adapted'!E38/'[1]Removals_adapted'!E38*100))</f>
      </c>
      <c r="F38" s="50">
        <f>IF('[1]Removals_adapted'!F38=0,"",IF('[1]A.5.1.'!F38=0,"",+'[1]A.5.1._adapted'!F38/'[1]Removals_adapted'!F38*100))</f>
      </c>
      <c r="G38" s="50">
        <f>IF('[1]Removals_adapted'!G38=0,"",IF('[1]A.5.1.'!G38=0,"",+'[1]A.5.1._adapted'!G38/'[1]Removals_adapted'!G38*100))</f>
      </c>
      <c r="H38" s="53">
        <f>IF('[1]Removals_adapted'!H38=0,"",IF('[1]A.5.1.'!H38=0,"",+'[1]A.5.1._adapted'!H38/'[1]Removals_adapted'!H38*100))</f>
      </c>
      <c r="I38" s="50">
        <f>IF('[1]Removals_adapted'!I38=0,"",IF('[1]A.5.1.'!I38=0,"",+'[1]A.5.1._adapted'!I38/'[1]Removals_adapted'!I38*100))</f>
      </c>
      <c r="J38" s="50">
        <f>IF('[1]Removals_adapted'!J38=0,"",IF('[1]A.5.1.'!J38=0,"",+'[1]A.5.1._adapted'!J38/'[1]Removals_adapted'!J38*100))</f>
      </c>
      <c r="K38" s="50">
        <f>IF('[1]Removals_adapted'!K38=0,"",IF('[1]A.5.1.'!K38=0,"",+'[1]A.5.1._adapted'!K38/'[1]Removals_adapted'!K38*100))</f>
      </c>
      <c r="L38" s="50">
        <f>IF('[1]Removals_adapted'!L38=0,"",IF('[1]A.5.1.'!L38=0,"",+'[1]A.5.1._adapted'!L38/'[1]Removals_adapted'!L38*100))</f>
      </c>
      <c r="M38" s="53">
        <f>IF('[1]Removals_adapted'!M38=0,"",IF('[1]A.5.1.'!M38=0,"",+'[1]A.5.1._adapted'!M38/'[1]Removals_adapted'!M38*100))</f>
      </c>
      <c r="N38" s="34">
        <f>IF('[1]Removals_adapted'!N38=0,"",IF('[1]A.5.1.'!N38=0,"",+'[1]A.5.1._adapted'!N38/'[1]Removals_adapted'!N38*100))</f>
      </c>
      <c r="O38" s="34">
        <f>IF('[1]Removals_adapted'!O38=0,"",IF('[1]A.5.1.'!O38=0,"",+'[1]A.5.1._adapted'!O38/'[1]Removals_adapted'!O38*100))</f>
      </c>
      <c r="P38" s="34">
        <f>IF('[1]Removals_adapted'!P38=0,"",IF('[1]A.5.1.'!P38=0,"",+'[1]A.5.1._adapted'!P38/'[1]Removals_adapted'!P38*100))</f>
      </c>
      <c r="Q38" s="35">
        <f>IF('[1]Removals_adapted'!Q38=0,"",IF('[1]A.5.1.'!Q38=0,"",+'[1]A.5.1._adapted'!Q38/'[1]Removals_adapted'!Q38*100))</f>
      </c>
    </row>
    <row r="39" spans="1:17" ht="14.25">
      <c r="A39" s="44">
        <f t="shared" si="2"/>
        <v>26</v>
      </c>
      <c r="B39" s="42" t="s">
        <v>32</v>
      </c>
      <c r="C39" s="53">
        <f>IF('[1]Removals_adapted'!C39=0,"",IF('[1]A.5.1.'!C39=0,"",+'[1]A.5.1._adapted'!C39/'[1]Removals_adapted'!C39*100))</f>
      </c>
      <c r="D39" s="50">
        <f>IF('[1]Removals_adapted'!D39=0,"",IF('[1]A.5.1.'!D39=0,"",+'[1]A.5.1._adapted'!D39/'[1]Removals_adapted'!D39*100))</f>
      </c>
      <c r="E39" s="50">
        <f>IF('[1]Removals_adapted'!E39=0,"",IF('[1]A.5.1.'!E39=0,"",+'[1]A.5.1._adapted'!E39/'[1]Removals_adapted'!E39*100))</f>
      </c>
      <c r="F39" s="50">
        <f>IF('[1]Removals_adapted'!F39=0,"",IF('[1]A.5.1.'!F39=0,"",+'[1]A.5.1._adapted'!F39/'[1]Removals_adapted'!F39*100))</f>
      </c>
      <c r="G39" s="50">
        <f>IF('[1]Removals_adapted'!G39=0,"",IF('[1]A.5.1.'!G39=0,"",+'[1]A.5.1._adapted'!G39/'[1]Removals_adapted'!G39*100))</f>
      </c>
      <c r="H39" s="53">
        <f>IF('[1]Removals_adapted'!H39=0,"",IF('[1]A.5.1.'!H39=0,"",+'[1]A.5.1._adapted'!H39/'[1]Removals_adapted'!H39*100))</f>
      </c>
      <c r="I39" s="50">
        <f>IF('[1]Removals_adapted'!I39=0,"",IF('[1]A.5.1.'!I39=0,"",+'[1]A.5.1._adapted'!I39/'[1]Removals_adapted'!I39*100))</f>
      </c>
      <c r="J39" s="50">
        <f>IF('[1]Removals_adapted'!J39=0,"",IF('[1]A.5.1.'!J39=0,"",+'[1]A.5.1._adapted'!J39/'[1]Removals_adapted'!J39*100))</f>
      </c>
      <c r="K39" s="50">
        <f>IF('[1]Removals_adapted'!K39=0,"",IF('[1]A.5.1.'!K39=0,"",+'[1]A.5.1._adapted'!K39/'[1]Removals_adapted'!K39*100))</f>
      </c>
      <c r="L39" s="50">
        <f>IF('[1]Removals_adapted'!L39=0,"",IF('[1]A.5.1.'!L39=0,"",+'[1]A.5.1._adapted'!L39/'[1]Removals_adapted'!L39*100))</f>
      </c>
      <c r="M39" s="53">
        <f>IF('[1]Removals_adapted'!M39=0,"",IF('[1]A.5.1.'!M39=0,"",+'[1]A.5.1._adapted'!M39/'[1]Removals_adapted'!M39*100))</f>
      </c>
      <c r="N39" s="34">
        <f>IF('[1]Removals_adapted'!N39=0,"",IF('[1]A.5.1.'!N39=0,"",+'[1]A.5.1._adapted'!N39/'[1]Removals_adapted'!N39*100))</f>
      </c>
      <c r="O39" s="34">
        <f>IF('[1]Removals_adapted'!O39=0,"",IF('[1]A.5.1.'!O39=0,"",+'[1]A.5.1._adapted'!O39/'[1]Removals_adapted'!O39*100))</f>
      </c>
      <c r="P39" s="34">
        <f>IF('[1]Removals_adapted'!P39=0,"",IF('[1]A.5.1.'!P39=0,"",+'[1]A.5.1._adapted'!P39/'[1]Removals_adapted'!P39*100))</f>
      </c>
      <c r="Q39" s="35">
        <f>IF('[1]Removals_adapted'!Q39=0,"",IF('[1]A.5.1.'!Q39=0,"",+'[1]A.5.1._adapted'!Q39/'[1]Removals_adapted'!Q39*100))</f>
      </c>
    </row>
    <row r="40" spans="1:17" ht="14.25">
      <c r="A40" s="44">
        <f t="shared" si="2"/>
        <v>27</v>
      </c>
      <c r="B40" s="42" t="s">
        <v>33</v>
      </c>
      <c r="C40" s="53">
        <f>IF('[1]Removals_adapted'!C40=0,"",IF('[1]A.5.1.'!C40=0,"",+'[1]A.5.1._adapted'!C40/'[1]Removals_adapted'!C40*100))</f>
      </c>
      <c r="D40" s="50">
        <f>IF('[1]Removals_adapted'!D40=0,"",IF('[1]A.5.1.'!D40=0,"",+'[1]A.5.1._adapted'!D40/'[1]Removals_adapted'!D40*100))</f>
      </c>
      <c r="E40" s="50">
        <f>IF('[1]Removals_adapted'!E40=0,"",IF('[1]A.5.1.'!E40=0,"",+'[1]A.5.1._adapted'!E40/'[1]Removals_adapted'!E40*100))</f>
      </c>
      <c r="F40" s="50">
        <f>IF('[1]Removals_adapted'!F40=0,"",IF('[1]A.5.1.'!F40=0,"",+'[1]A.5.1._adapted'!F40/'[1]Removals_adapted'!F40*100))</f>
      </c>
      <c r="G40" s="50">
        <f>IF('[1]Removals_adapted'!G40=0,"",IF('[1]A.5.1.'!G40=0,"",+'[1]A.5.1._adapted'!G40/'[1]Removals_adapted'!G40*100))</f>
      </c>
      <c r="H40" s="53">
        <f>IF('[1]Removals_adapted'!H40=0,"",IF('[1]A.5.1.'!H40=0,"",+'[1]A.5.1._adapted'!H40/'[1]Removals_adapted'!H40*100))</f>
      </c>
      <c r="I40" s="50">
        <f>IF('[1]Removals_adapted'!I40=0,"",IF('[1]A.5.1.'!I40=0,"",+'[1]A.5.1._adapted'!I40/'[1]Removals_adapted'!I40*100))</f>
      </c>
      <c r="J40" s="50">
        <f>IF('[1]Removals_adapted'!J40=0,"",IF('[1]A.5.1.'!J40=0,"",+'[1]A.5.1._adapted'!J40/'[1]Removals_adapted'!J40*100))</f>
      </c>
      <c r="K40" s="50">
        <f>IF('[1]Removals_adapted'!K40=0,"",IF('[1]A.5.1.'!K40=0,"",+'[1]A.5.1._adapted'!K40/'[1]Removals_adapted'!K40*100))</f>
      </c>
      <c r="L40" s="50">
        <f>IF('[1]Removals_adapted'!L40=0,"",IF('[1]A.5.1.'!L40=0,"",+'[1]A.5.1._adapted'!L40/'[1]Removals_adapted'!L40*100))</f>
      </c>
      <c r="M40" s="53">
        <f>IF('[1]Removals_adapted'!M40=0,"",IF('[1]A.5.1.'!M40=0,"",+'[1]A.5.1._adapted'!M40/'[1]Removals_adapted'!M40*100))</f>
      </c>
      <c r="N40" s="34">
        <f>IF('[1]Removals_adapted'!N40=0,"",IF('[1]A.5.1.'!N40=0,"",+'[1]A.5.1._adapted'!N40/'[1]Removals_adapted'!N40*100))</f>
      </c>
      <c r="O40" s="34">
        <f>IF('[1]Removals_adapted'!O40=0,"",IF('[1]A.5.1.'!O40=0,"",+'[1]A.5.1._adapted'!O40/'[1]Removals_adapted'!O40*100))</f>
      </c>
      <c r="P40" s="34">
        <f>IF('[1]Removals_adapted'!P40=0,"",IF('[1]A.5.1.'!P40=0,"",+'[1]A.5.1._adapted'!P40/'[1]Removals_adapted'!P40*100))</f>
      </c>
      <c r="Q40" s="35">
        <f>IF('[1]Removals_adapted'!Q40=0,"",IF('[1]A.5.1.'!Q40=0,"",+'[1]A.5.1._adapted'!Q40/'[1]Removals_adapted'!Q40*100))</f>
      </c>
    </row>
    <row r="41" spans="1:17" ht="14.25">
      <c r="A41" s="44">
        <f t="shared" si="2"/>
        <v>28</v>
      </c>
      <c r="B41" s="42" t="s">
        <v>34</v>
      </c>
      <c r="C41" s="53">
        <f>IF('[1]Removals_adapted'!C41=0,"",IF('[1]A.5.1.'!C41=0,"",+'[1]A.5.1._adapted'!C41/'[1]Removals_adapted'!C41*100))</f>
      </c>
      <c r="D41" s="50">
        <f>IF('[1]Removals_adapted'!D41=0,"",IF('[1]A.5.1.'!D41=0,"",+'[1]A.5.1._adapted'!D41/'[1]Removals_adapted'!D41*100))</f>
      </c>
      <c r="E41" s="50">
        <f>IF('[1]Removals_adapted'!E41=0,"",IF('[1]A.5.1.'!E41=0,"",+'[1]A.5.1._adapted'!E41/'[1]Removals_adapted'!E41*100))</f>
      </c>
      <c r="F41" s="50">
        <f>IF('[1]Removals_adapted'!F41=0,"",IF('[1]A.5.1.'!F41=0,"",+'[1]A.5.1._adapted'!F41/'[1]Removals_adapted'!F41*100))</f>
      </c>
      <c r="G41" s="50">
        <f>IF('[1]Removals_adapted'!G41=0,"",IF('[1]A.5.1.'!G41=0,"",+'[1]A.5.1._adapted'!G41/'[1]Removals_adapted'!G41*100))</f>
      </c>
      <c r="H41" s="53">
        <f>IF('[1]Removals_adapted'!H41=0,"",IF('[1]A.5.1.'!H41=0,"",+'[1]A.5.1._adapted'!H41/'[1]Removals_adapted'!H41*100))</f>
      </c>
      <c r="I41" s="50">
        <f>IF('[1]Removals_adapted'!I41=0,"",IF('[1]A.5.1.'!I41=0,"",+'[1]A.5.1._adapted'!I41/'[1]Removals_adapted'!I41*100))</f>
      </c>
      <c r="J41" s="50">
        <f>IF('[1]Removals_adapted'!J41=0,"",IF('[1]A.5.1.'!J41=0,"",+'[1]A.5.1._adapted'!J41/'[1]Removals_adapted'!J41*100))</f>
      </c>
      <c r="K41" s="50">
        <f>IF('[1]Removals_adapted'!K41=0,"",IF('[1]A.5.1.'!K41=0,"",+'[1]A.5.1._adapted'!K41/'[1]Removals_adapted'!K41*100))</f>
      </c>
      <c r="L41" s="50">
        <f>IF('[1]Removals_adapted'!L41=0,"",IF('[1]A.5.1.'!L41=0,"",+'[1]A.5.1._adapted'!L41/'[1]Removals_adapted'!L41*100))</f>
      </c>
      <c r="M41" s="53">
        <f>IF('[1]Removals_adapted'!M41=0,"",IF('[1]A.5.1.'!M41=0,"",+'[1]A.5.1._adapted'!M41/'[1]Removals_adapted'!M41*100))</f>
      </c>
      <c r="N41" s="34">
        <f>IF('[1]Removals_adapted'!N41=0,"",IF('[1]A.5.1.'!N41=0,"",+'[1]A.5.1._adapted'!N41/'[1]Removals_adapted'!N41*100))</f>
      </c>
      <c r="O41" s="34">
        <f>IF('[1]Removals_adapted'!O41=0,"",IF('[1]A.5.1.'!O41=0,"",+'[1]A.5.1._adapted'!O41/'[1]Removals_adapted'!O41*100))</f>
      </c>
      <c r="P41" s="34">
        <f>IF('[1]Removals_adapted'!P41=0,"",IF('[1]A.5.1.'!P41=0,"",+'[1]A.5.1._adapted'!P41/'[1]Removals_adapted'!P41*100))</f>
      </c>
      <c r="Q41" s="35">
        <f>IF('[1]Removals_adapted'!Q41=0,"",IF('[1]A.5.1.'!Q41=0,"",+'[1]A.5.1._adapted'!Q41/'[1]Removals_adapted'!Q41*100))</f>
      </c>
    </row>
    <row r="42" spans="1:17" ht="14.25">
      <c r="A42" s="44">
        <f t="shared" si="2"/>
        <v>29</v>
      </c>
      <c r="B42" s="43" t="s">
        <v>35</v>
      </c>
      <c r="C42" s="53">
        <f>IF('[1]Removals_adapted'!C42=0,"",IF('[1]A.5.1.'!C42=0,"",+'[1]A.5.1._adapted'!C42/'[1]Removals_adapted'!C42*100))</f>
      </c>
      <c r="D42" s="50">
        <f>IF('[1]Removals_adapted'!D42=0,"",IF('[1]A.5.1.'!D42=0,"",+'[1]A.5.1._adapted'!D42/'[1]Removals_adapted'!D42*100))</f>
      </c>
      <c r="E42" s="50">
        <f>IF('[1]Removals_adapted'!E42=0,"",IF('[1]A.5.1.'!E42=0,"",+'[1]A.5.1._adapted'!E42/'[1]Removals_adapted'!E42*100))</f>
      </c>
      <c r="F42" s="50">
        <f>IF('[1]Removals_adapted'!F42=0,"",IF('[1]A.5.1.'!F42=0,"",+'[1]A.5.1._adapted'!F42/'[1]Removals_adapted'!F42*100))</f>
      </c>
      <c r="G42" s="50">
        <f>IF('[1]Removals_adapted'!G42=0,"",IF('[1]A.5.1.'!G42=0,"",+'[1]A.5.1._adapted'!G42/'[1]Removals_adapted'!G42*100))</f>
      </c>
      <c r="H42" s="53">
        <f>IF('[1]Removals_adapted'!H42=0,"",IF('[1]A.5.1.'!H42=0,"",+'[1]A.5.1._adapted'!H42/'[1]Removals_adapted'!H42*100))</f>
      </c>
      <c r="I42" s="50">
        <f>IF('[1]Removals_adapted'!I42=0,"",IF('[1]A.5.1.'!I42=0,"",+'[1]A.5.1._adapted'!I42/'[1]Removals_adapted'!I42*100))</f>
      </c>
      <c r="J42" s="50">
        <f>IF('[1]Removals_adapted'!J42=0,"",IF('[1]A.5.1.'!J42=0,"",+'[1]A.5.1._adapted'!J42/'[1]Removals_adapted'!J42*100))</f>
      </c>
      <c r="K42" s="50">
        <f>IF('[1]Removals_adapted'!K42=0,"",IF('[1]A.5.1.'!K42=0,"",+'[1]A.5.1._adapted'!K42/'[1]Removals_adapted'!K42*100))</f>
      </c>
      <c r="L42" s="50">
        <f>IF('[1]Removals_adapted'!L42=0,"",IF('[1]A.5.1.'!L42=0,"",+'[1]A.5.1._adapted'!L42/'[1]Removals_adapted'!L42*100))</f>
      </c>
      <c r="M42" s="53">
        <f>IF('[1]Removals_adapted'!M42=0,"",IF('[1]A.5.1.'!M42=0,"",+'[1]A.5.1._adapted'!M42/'[1]Removals_adapted'!M42*100))</f>
      </c>
      <c r="N42" s="34">
        <f>IF('[1]Removals_adapted'!N42=0,"",IF('[1]A.5.1.'!N42=0,"",+'[1]A.5.1._adapted'!N42/'[1]Removals_adapted'!N42*100))</f>
      </c>
      <c r="O42" s="34">
        <f>IF('[1]Removals_adapted'!O42=0,"",IF('[1]A.5.1.'!O42=0,"",+'[1]A.5.1._adapted'!O42/'[1]Removals_adapted'!O42*100))</f>
      </c>
      <c r="P42" s="34">
        <f>IF('[1]Removals_adapted'!P42=0,"",IF('[1]A.5.1.'!P42=0,"",+'[1]A.5.1._adapted'!P42/'[1]Removals_adapted'!P42*100))</f>
      </c>
      <c r="Q42" s="35">
        <f>IF('[1]Removals_adapted'!Q42=0,"",IF('[1]A.5.1.'!Q42=0,"",+'[1]A.5.1._adapted'!Q42/'[1]Removals_adapted'!Q42*100))</f>
      </c>
    </row>
    <row r="43" spans="1:17" ht="14.25">
      <c r="A43" s="44">
        <f t="shared" si="2"/>
        <v>30</v>
      </c>
      <c r="B43" s="43" t="s">
        <v>36</v>
      </c>
      <c r="C43" s="53">
        <f>IF('[1]Removals_adapted'!C43=0,"",IF('[1]A.5.1.'!C43=0,"",+'[1]A.5.1._adapted'!C43/'[1]Removals_adapted'!C43*100))</f>
      </c>
      <c r="D43" s="50">
        <f>IF('[1]Removals_adapted'!D43=0,"",IF('[1]A.5.1.'!D43=0,"",+'[1]A.5.1._adapted'!D43/'[1]Removals_adapted'!D43*100))</f>
      </c>
      <c r="E43" s="50">
        <f>IF('[1]Removals_adapted'!E43=0,"",IF('[1]A.5.1.'!E43=0,"",+'[1]A.5.1._adapted'!E43/'[1]Removals_adapted'!E43*100))</f>
      </c>
      <c r="F43" s="50">
        <f>IF('[1]Removals_adapted'!F43=0,"",IF('[1]A.5.1.'!F43=0,"",+'[1]A.5.1._adapted'!F43/'[1]Removals_adapted'!F43*100))</f>
      </c>
      <c r="G43" s="50">
        <f>IF('[1]Removals_adapted'!G43=0,"",IF('[1]A.5.1.'!G43=0,"",+'[1]A.5.1._adapted'!G43/'[1]Removals_adapted'!G43*100))</f>
      </c>
      <c r="H43" s="53">
        <f>IF('[1]Removals_adapted'!H43=0,"",IF('[1]A.5.1.'!H43=0,"",+'[1]A.5.1._adapted'!H43/'[1]Removals_adapted'!H43*100))</f>
      </c>
      <c r="I43" s="50">
        <f>IF('[1]Removals_adapted'!I43=0,"",IF('[1]A.5.1.'!I43=0,"",+'[1]A.5.1._adapted'!I43/'[1]Removals_adapted'!I43*100))</f>
      </c>
      <c r="J43" s="50">
        <f>IF('[1]Removals_adapted'!J43=0,"",IF('[1]A.5.1.'!J43=0,"",+'[1]A.5.1._adapted'!J43/'[1]Removals_adapted'!J43*100))</f>
      </c>
      <c r="K43" s="50">
        <f>IF('[1]Removals_adapted'!K43=0,"",IF('[1]A.5.1.'!K43=0,"",+'[1]A.5.1._adapted'!K43/'[1]Removals_adapted'!K43*100))</f>
      </c>
      <c r="L43" s="50">
        <f>IF('[1]Removals_adapted'!L43=0,"",IF('[1]A.5.1.'!L43=0,"",+'[1]A.5.1._adapted'!L43/'[1]Removals_adapted'!L43*100))</f>
      </c>
      <c r="M43" s="53">
        <f>IF('[1]Removals_adapted'!M43=0,"",IF('[1]A.5.1.'!M43=0,"",+'[1]A.5.1._adapted'!M43/'[1]Removals_adapted'!M43*100))</f>
      </c>
      <c r="N43" s="34">
        <f>IF('[1]Removals_adapted'!N43=0,"",IF('[1]A.5.1.'!N43=0,"",+'[1]A.5.1._adapted'!N43/'[1]Removals_adapted'!N43*100))</f>
      </c>
      <c r="O43" s="34">
        <f>IF('[1]Removals_adapted'!O43=0,"",IF('[1]A.5.1.'!O43=0,"",+'[1]A.5.1._adapted'!O43/'[1]Removals_adapted'!O43*100))</f>
      </c>
      <c r="P43" s="34">
        <f>IF('[1]Removals_adapted'!P43=0,"",IF('[1]A.5.1.'!P43=0,"",+'[1]A.5.1._adapted'!P43/'[1]Removals_adapted'!P43*100))</f>
      </c>
      <c r="Q43" s="35">
        <f>IF('[1]Removals_adapted'!Q43=0,"",IF('[1]A.5.1.'!Q43=0,"",+'[1]A.5.1._adapted'!Q43/'[1]Removals_adapted'!Q43*100))</f>
      </c>
    </row>
    <row r="44" spans="1:17" ht="14.25">
      <c r="A44" s="44">
        <f t="shared" si="2"/>
        <v>31</v>
      </c>
      <c r="B44" s="43" t="s">
        <v>37</v>
      </c>
      <c r="C44" s="53">
        <f>IF('[1]Removals_adapted'!C44=0,"",IF('[1]A.5.1.'!C44=0,"",+'[1]A.5.1._adapted'!C44/'[1]Removals_adapted'!C44*100))</f>
      </c>
      <c r="D44" s="50">
        <f>IF('[1]Removals_adapted'!D44=0,"",IF('[1]A.5.1.'!D44=0,"",+'[1]A.5.1._adapted'!D44/'[1]Removals_adapted'!D44*100))</f>
      </c>
      <c r="E44" s="50">
        <f>IF('[1]Removals_adapted'!E44=0,"",IF('[1]A.5.1.'!E44=0,"",+'[1]A.5.1._adapted'!E44/'[1]Removals_adapted'!E44*100))</f>
      </c>
      <c r="F44" s="50">
        <f>IF('[1]Removals_adapted'!F44=0,"",IF('[1]A.5.1.'!F44=0,"",+'[1]A.5.1._adapted'!F44/'[1]Removals_adapted'!F44*100))</f>
      </c>
      <c r="G44" s="50">
        <f>IF('[1]Removals_adapted'!G44=0,"",IF('[1]A.5.1.'!G44=0,"",+'[1]A.5.1._adapted'!G44/'[1]Removals_adapted'!G44*100))</f>
      </c>
      <c r="H44" s="53">
        <f>IF('[1]Removals_adapted'!H44=0,"",IF('[1]A.5.1.'!H44=0,"",+'[1]A.5.1._adapted'!H44/'[1]Removals_adapted'!H44*100))</f>
      </c>
      <c r="I44" s="50">
        <f>IF('[1]Removals_adapted'!I44=0,"",IF('[1]A.5.1.'!I44=0,"",+'[1]A.5.1._adapted'!I44/'[1]Removals_adapted'!I44*100))</f>
      </c>
      <c r="J44" s="50">
        <f>IF('[1]Removals_adapted'!J44=0,"",IF('[1]A.5.1.'!J44=0,"",+'[1]A.5.1._adapted'!J44/'[1]Removals_adapted'!J44*100))</f>
      </c>
      <c r="K44" s="50">
        <f>IF('[1]Removals_adapted'!K44=0,"",IF('[1]A.5.1.'!K44=0,"",+'[1]A.5.1._adapted'!K44/'[1]Removals_adapted'!K44*100))</f>
      </c>
      <c r="L44" s="50">
        <f>IF('[1]Removals_adapted'!L44=0,"",IF('[1]A.5.1.'!L44=0,"",+'[1]A.5.1._adapted'!L44/'[1]Removals_adapted'!L44*100))</f>
      </c>
      <c r="M44" s="53">
        <f>IF('[1]Removals_adapted'!M44=0,"",IF('[1]A.5.1.'!M44=0,"",+'[1]A.5.1._adapted'!M44/'[1]Removals_adapted'!M44*100))</f>
      </c>
      <c r="N44" s="34">
        <f>IF('[1]Removals_adapted'!N44=0,"",IF('[1]A.5.1.'!N44=0,"",+'[1]A.5.1._adapted'!N44/'[1]Removals_adapted'!N44*100))</f>
      </c>
      <c r="O44" s="34">
        <f>IF('[1]Removals_adapted'!O44=0,"",IF('[1]A.5.1.'!O44=0,"",+'[1]A.5.1._adapted'!O44/'[1]Removals_adapted'!O44*100))</f>
      </c>
      <c r="P44" s="34">
        <f>IF('[1]Removals_adapted'!P44=0,"",IF('[1]A.5.1.'!P44=0,"",+'[1]A.5.1._adapted'!P44/'[1]Removals_adapted'!P44*100))</f>
      </c>
      <c r="Q44" s="35">
        <f>IF('[1]Removals_adapted'!Q44=0,"",IF('[1]A.5.1.'!Q44=0,"",+'[1]A.5.1._adapted'!Q44/'[1]Removals_adapted'!Q44*100))</f>
      </c>
    </row>
    <row r="45" spans="1:17" ht="14.25">
      <c r="A45" s="44">
        <f t="shared" si="2"/>
        <v>32</v>
      </c>
      <c r="B45" s="42" t="s">
        <v>38</v>
      </c>
      <c r="C45" s="53">
        <f>IF('[1]Removals_adapted'!C45=0,"",IF('[1]A.5.1.'!C45=0,"",+'[1]A.5.1._adapted'!C45/'[1]Removals_adapted'!C45*100))</f>
      </c>
      <c r="D45" s="50">
        <f>IF('[1]Removals_adapted'!D45=0,"",IF('[1]A.5.1.'!D45=0,"",+'[1]A.5.1._adapted'!D45/'[1]Removals_adapted'!D45*100))</f>
      </c>
      <c r="E45" s="50">
        <f>IF('[1]Removals_adapted'!E45=0,"",IF('[1]A.5.1.'!E45=0,"",+'[1]A.5.1._adapted'!E45/'[1]Removals_adapted'!E45*100))</f>
      </c>
      <c r="F45" s="50">
        <f>IF('[1]Removals_adapted'!F45=0,"",IF('[1]A.5.1.'!F45=0,"",+'[1]A.5.1._adapted'!F45/'[1]Removals_adapted'!F45*100))</f>
      </c>
      <c r="G45" s="50">
        <f>IF('[1]Removals_adapted'!G45=0,"",IF('[1]A.5.1.'!G45=0,"",+'[1]A.5.1._adapted'!G45/'[1]Removals_adapted'!G45*100))</f>
      </c>
      <c r="H45" s="53">
        <f>IF('[1]Removals_adapted'!H45=0,"",IF('[1]A.5.1.'!H45=0,"",+'[1]A.5.1._adapted'!H45/'[1]Removals_adapted'!H45*100))</f>
      </c>
      <c r="I45" s="50">
        <f>IF('[1]Removals_adapted'!I45=0,"",IF('[1]A.5.1.'!I45=0,"",+'[1]A.5.1._adapted'!I45/'[1]Removals_adapted'!I45*100))</f>
      </c>
      <c r="J45" s="50">
        <f>IF('[1]Removals_adapted'!J45=0,"",IF('[1]A.5.1.'!J45=0,"",+'[1]A.5.1._adapted'!J45/'[1]Removals_adapted'!J45*100))</f>
      </c>
      <c r="K45" s="50">
        <f>IF('[1]Removals_adapted'!K45=0,"",IF('[1]A.5.1.'!K45=0,"",+'[1]A.5.1._adapted'!K45/'[1]Removals_adapted'!K45*100))</f>
      </c>
      <c r="L45" s="50">
        <f>IF('[1]Removals_adapted'!L45=0,"",IF('[1]A.5.1.'!L45=0,"",+'[1]A.5.1._adapted'!L45/'[1]Removals_adapted'!L45*100))</f>
      </c>
      <c r="M45" s="53">
        <f>IF('[1]Removals_adapted'!M45=0,"",IF('[1]A.5.1.'!M45=0,"",+'[1]A.5.1._adapted'!M45/'[1]Removals_adapted'!M45*100))</f>
      </c>
      <c r="N45" s="34">
        <f>IF('[1]Removals_adapted'!N45=0,"",IF('[1]A.5.1.'!N45=0,"",+'[1]A.5.1._adapted'!N45/'[1]Removals_adapted'!N45*100))</f>
      </c>
      <c r="O45" s="34">
        <f>IF('[1]Removals_adapted'!O45=0,"",IF('[1]A.5.1.'!O45=0,"",+'[1]A.5.1._adapted'!O45/'[1]Removals_adapted'!O45*100))</f>
      </c>
      <c r="P45" s="34">
        <f>IF('[1]Removals_adapted'!P45=0,"",IF('[1]A.5.1.'!P45=0,"",+'[1]A.5.1._adapted'!P45/'[1]Removals_adapted'!P45*100))</f>
      </c>
      <c r="Q45" s="35">
        <f>IF('[1]Removals_adapted'!Q45=0,"",IF('[1]A.5.1.'!Q45=0,"",+'[1]A.5.1._adapted'!Q45/'[1]Removals_adapted'!Q45*100))</f>
      </c>
    </row>
    <row r="46" spans="1:17" ht="14.25">
      <c r="A46" s="44">
        <f t="shared" si="2"/>
        <v>33</v>
      </c>
      <c r="B46" s="42" t="s">
        <v>39</v>
      </c>
      <c r="C46" s="53">
        <f>IF('[1]Removals_adapted'!C46=0,"",IF('[1]A.5.1.'!C46=0,"",+'[1]A.5.1._adapted'!C46/'[1]Removals_adapted'!C46*100))</f>
      </c>
      <c r="D46" s="50">
        <f>IF('[1]Removals_adapted'!D46=0,"",IF('[1]A.5.1.'!D46=0,"",+'[1]A.5.1._adapted'!D46/'[1]Removals_adapted'!D46*100))</f>
      </c>
      <c r="E46" s="50">
        <f>IF('[1]Removals_adapted'!E46=0,"",IF('[1]A.5.1.'!E46=0,"",+'[1]A.5.1._adapted'!E46/'[1]Removals_adapted'!E46*100))</f>
      </c>
      <c r="F46" s="50">
        <f>IF('[1]Removals_adapted'!F46=0,"",IF('[1]A.5.1.'!F46=0,"",+'[1]A.5.1._adapted'!F46/'[1]Removals_adapted'!F46*100))</f>
      </c>
      <c r="G46" s="50">
        <f>IF('[1]Removals_adapted'!G46=0,"",IF('[1]A.5.1.'!G46=0,"",+'[1]A.5.1._adapted'!G46/'[1]Removals_adapted'!G46*100))</f>
      </c>
      <c r="H46" s="53">
        <f>IF('[1]Removals_adapted'!H46=0,"",IF('[1]A.5.1.'!H46=0,"",+'[1]A.5.1._adapted'!H46/'[1]Removals_adapted'!H46*100))</f>
      </c>
      <c r="I46" s="50">
        <f>IF('[1]Removals_adapted'!I46=0,"",IF('[1]A.5.1.'!I46=0,"",+'[1]A.5.1._adapted'!I46/'[1]Removals_adapted'!I46*100))</f>
      </c>
      <c r="J46" s="50">
        <f>IF('[1]Removals_adapted'!J46=0,"",IF('[1]A.5.1.'!J46=0,"",+'[1]A.5.1._adapted'!J46/'[1]Removals_adapted'!J46*100))</f>
      </c>
      <c r="K46" s="50">
        <f>IF('[1]Removals_adapted'!K46=0,"",IF('[1]A.5.1.'!K46=0,"",+'[1]A.5.1._adapted'!K46/'[1]Removals_adapted'!K46*100))</f>
      </c>
      <c r="L46" s="50">
        <f>IF('[1]Removals_adapted'!L46=0,"",IF('[1]A.5.1.'!L46=0,"",+'[1]A.5.1._adapted'!L46/'[1]Removals_adapted'!L46*100))</f>
      </c>
      <c r="M46" s="53">
        <f>IF('[1]Removals_adapted'!M46=0,"",IF('[1]A.5.1.'!M46=0,"",+'[1]A.5.1._adapted'!M46/'[1]Removals_adapted'!M46*100))</f>
      </c>
      <c r="N46" s="34">
        <f>IF('[1]Removals_adapted'!N46=0,"",IF('[1]A.5.1.'!N46=0,"",+'[1]A.5.1._adapted'!N46/'[1]Removals_adapted'!N46*100))</f>
      </c>
      <c r="O46" s="34">
        <f>IF('[1]Removals_adapted'!O46=0,"",IF('[1]A.5.1.'!O46=0,"",+'[1]A.5.1._adapted'!O46/'[1]Removals_adapted'!O46*100))</f>
      </c>
      <c r="P46" s="34">
        <f>IF('[1]Removals_adapted'!P46=0,"",IF('[1]A.5.1.'!P46=0,"",+'[1]A.5.1._adapted'!P46/'[1]Removals_adapted'!P46*100))</f>
      </c>
      <c r="Q46" s="35">
        <f>IF('[1]Removals_adapted'!Q46=0,"",IF('[1]A.5.1.'!Q46=0,"",+'[1]A.5.1._adapted'!Q46/'[1]Removals_adapted'!Q46*100))</f>
      </c>
    </row>
    <row r="47" spans="1:17" ht="14.25">
      <c r="A47" s="44">
        <f t="shared" si="2"/>
        <v>34</v>
      </c>
      <c r="B47" s="43" t="s">
        <v>40</v>
      </c>
      <c r="C47" s="53">
        <f>IF('[1]Removals_adapted'!C47=0,"",IF('[1]A.5.1.'!C47=0,"",+'[1]A.5.1._adapted'!C47/'[1]Removals_adapted'!C47*100))</f>
      </c>
      <c r="D47" s="50">
        <f>IF('[1]Removals_adapted'!D47=0,"",IF('[1]A.5.1.'!D47=0,"",+'[1]A.5.1._adapted'!D47/'[1]Removals_adapted'!D47*100))</f>
      </c>
      <c r="E47" s="50">
        <f>IF('[1]Removals_adapted'!E47=0,"",IF('[1]A.5.1.'!E47=0,"",+'[1]A.5.1._adapted'!E47/'[1]Removals_adapted'!E47*100))</f>
      </c>
      <c r="F47" s="50">
        <f>IF('[1]Removals_adapted'!F47=0,"",IF('[1]A.5.1.'!F47=0,"",+'[1]A.5.1._adapted'!F47/'[1]Removals_adapted'!F47*100))</f>
      </c>
      <c r="G47" s="50">
        <f>IF('[1]Removals_adapted'!G47=0,"",IF('[1]A.5.1.'!G47=0,"",+'[1]A.5.1._adapted'!G47/'[1]Removals_adapted'!G47*100))</f>
      </c>
      <c r="H47" s="53">
        <f>IF('[1]Removals_adapted'!H47=0,"",IF('[1]A.5.1.'!H47=0,"",+'[1]A.5.1._adapted'!H47/'[1]Removals_adapted'!H47*100))</f>
      </c>
      <c r="I47" s="50">
        <f>IF('[1]Removals_adapted'!I47=0,"",IF('[1]A.5.1.'!I47=0,"",+'[1]A.5.1._adapted'!I47/'[1]Removals_adapted'!I47*100))</f>
      </c>
      <c r="J47" s="50">
        <f>IF('[1]Removals_adapted'!J47=0,"",IF('[1]A.5.1.'!J47=0,"",+'[1]A.5.1._adapted'!J47/'[1]Removals_adapted'!J47*100))</f>
      </c>
      <c r="K47" s="50">
        <f>IF('[1]Removals_adapted'!K47=0,"",IF('[1]A.5.1.'!K47=0,"",+'[1]A.5.1._adapted'!K47/'[1]Removals_adapted'!K47*100))</f>
      </c>
      <c r="L47" s="50">
        <f>IF('[1]Removals_adapted'!L47=0,"",IF('[1]A.5.1.'!L47=0,"",+'[1]A.5.1._adapted'!L47/'[1]Removals_adapted'!L47*100))</f>
      </c>
      <c r="M47" s="53">
        <f>IF('[1]Removals_adapted'!M47=0,"",IF('[1]A.5.1.'!M47=0,"",+'[1]A.5.1._adapted'!M47/'[1]Removals_adapted'!M47*100))</f>
      </c>
      <c r="N47" s="34">
        <f>IF('[1]Removals_adapted'!N47=0,"",IF('[1]A.5.1.'!N47=0,"",+'[1]A.5.1._adapted'!N47/'[1]Removals_adapted'!N47*100))</f>
      </c>
      <c r="O47" s="34">
        <f>IF('[1]Removals_adapted'!O47=0,"",IF('[1]A.5.1.'!O47=0,"",+'[1]A.5.1._adapted'!O47/'[1]Removals_adapted'!O47*100))</f>
      </c>
      <c r="P47" s="34">
        <f>IF('[1]Removals_adapted'!P47=0,"",IF('[1]A.5.1.'!P47=0,"",+'[1]A.5.1._adapted'!P47/'[1]Removals_adapted'!P47*100))</f>
      </c>
      <c r="Q47" s="35">
        <f>IF('[1]Removals_adapted'!Q47=0,"",IF('[1]A.5.1.'!Q47=0,"",+'[1]A.5.1._adapted'!Q47/'[1]Removals_adapted'!Q47*100))</f>
      </c>
    </row>
    <row r="48" spans="1:17" ht="14.25">
      <c r="A48" s="44">
        <f t="shared" si="2"/>
        <v>35</v>
      </c>
      <c r="B48" s="43" t="s">
        <v>41</v>
      </c>
      <c r="C48" s="53">
        <f>IF('[1]Removals_adapted'!C48=0,"",IF('[1]A.5.1.'!C48=0,"",+'[1]A.5.1._adapted'!C48/'[1]Removals_adapted'!C48*100))</f>
        <v>27.833028118660962</v>
      </c>
      <c r="D48" s="50">
        <f>IF('[1]Removals_adapted'!D48=0,"",IF('[1]A.5.1.'!D48=0,"",+'[1]A.5.1._adapted'!D48/'[1]Removals_adapted'!D48*100))</f>
        <v>27.41033877209333</v>
      </c>
      <c r="E48" s="50">
        <f>IF('[1]Removals_adapted'!E48=0,"",IF('[1]A.5.1.'!E48=0,"",+'[1]A.5.1._adapted'!E48/'[1]Removals_adapted'!E48*100))</f>
        <v>28.911848304895276</v>
      </c>
      <c r="F48" s="50">
        <f>IF('[1]Removals_adapted'!F48=0,"",IF('[1]A.5.1.'!F48=0,"",+'[1]A.5.1._adapted'!F48/'[1]Removals_adapted'!F48*100))</f>
        <v>30.050729370864993</v>
      </c>
      <c r="G48" s="50">
        <f>IF('[1]Removals_adapted'!G48=0,"",IF('[1]A.5.1.'!G48=0,"",+'[1]A.5.1._adapted'!G48/'[1]Removals_adapted'!G48*100))</f>
        <v>30.54951243012004</v>
      </c>
      <c r="H48" s="53">
        <f>IF('[1]Removals_adapted'!H48=0,"",IF('[1]A.5.1.'!H48=0,"",+'[1]A.5.1._adapted'!H48/'[1]Removals_adapted'!H48*100))</f>
        <v>34.59596155037714</v>
      </c>
      <c r="I48" s="50">
        <f>IF('[1]Removals_adapted'!I48=0,"",IF('[1]A.5.1.'!I48=0,"",+'[1]A.5.1._adapted'!I48/'[1]Removals_adapted'!I48*100))</f>
        <v>33.35152289971348</v>
      </c>
      <c r="J48" s="50">
        <f>IF('[1]Removals_adapted'!J48=0,"",IF('[1]A.5.1.'!J48=0,"",+'[1]A.5.1._adapted'!J48/'[1]Removals_adapted'!J48*100))</f>
        <v>33.11264280275903</v>
      </c>
      <c r="K48" s="50">
        <f>IF('[1]Removals_adapted'!K48=0,"",IF('[1]A.5.1.'!K48=0,"",+'[1]A.5.1._adapted'!K48/'[1]Removals_adapted'!K48*100))</f>
        <v>30.087038519652065</v>
      </c>
      <c r="L48" s="50">
        <f>IF('[1]Removals_adapted'!L48=0,"",IF('[1]A.5.1.'!L48=0,"",+'[1]A.5.1._adapted'!L48/'[1]Removals_adapted'!L48*100))</f>
        <v>30.373719711174974</v>
      </c>
      <c r="M48" s="53">
        <f>IF('[1]Removals_adapted'!M48=0,"",IF('[1]A.5.1.'!M48=0,"",+'[1]A.5.1._adapted'!M48/'[1]Removals_adapted'!M48*100))</f>
        <v>31.16123321715903</v>
      </c>
      <c r="N48" s="34">
        <f>IF('[1]Removals_adapted'!N48=0,"",IF('[1]A.5.1.'!N48=0,"",+'[1]A.5.1._adapted'!N48/'[1]Removals_adapted'!N48*100))</f>
        <v>30.873626987742362</v>
      </c>
      <c r="O48" s="34">
        <f>IF('[1]Removals_adapted'!O48=0,"",IF('[1]A.5.1.'!O48=0,"",+'[1]A.5.1._adapted'!O48/'[1]Removals_adapted'!O48*100))</f>
      </c>
      <c r="P48" s="34">
        <f>IF('[1]Removals_adapted'!P48=0,"",IF('[1]A.5.1.'!P48=0,"",+'[1]A.5.1._adapted'!P48/'[1]Removals_adapted'!P48*100))</f>
      </c>
      <c r="Q48" s="35">
        <f>IF('[1]Removals_adapted'!Q48=0,"",IF('[1]A.5.1.'!Q48=0,"",+'[1]A.5.1._adapted'!Q48/'[1]Removals_adapted'!Q48*100))</f>
      </c>
    </row>
    <row r="49" spans="1:17" ht="14.25">
      <c r="A49" s="44">
        <f t="shared" si="2"/>
        <v>36</v>
      </c>
      <c r="B49" s="43" t="s">
        <v>42</v>
      </c>
      <c r="C49" s="53">
        <f>IF('[1]Removals_adapted'!C49=0,"",IF('[1]A.5.1.'!C49=0,"",+'[1]A.5.1._adapted'!C49/'[1]Removals_adapted'!C49*100))</f>
      </c>
      <c r="D49" s="50">
        <f>IF('[1]Removals_adapted'!D49=0,"",IF('[1]A.5.1.'!D49=0,"",+'[1]A.5.1._adapted'!D49/'[1]Removals_adapted'!D49*100))</f>
      </c>
      <c r="E49" s="50">
        <f>IF('[1]Removals_adapted'!E49=0,"",IF('[1]A.5.1.'!E49=0,"",+'[1]A.5.1._adapted'!E49/'[1]Removals_adapted'!E49*100))</f>
      </c>
      <c r="F49" s="50">
        <f>IF('[1]Removals_adapted'!F49=0,"",IF('[1]A.5.1.'!F49=0,"",+'[1]A.5.1._adapted'!F49/'[1]Removals_adapted'!F49*100))</f>
      </c>
      <c r="G49" s="50">
        <f>IF('[1]Removals_adapted'!G49=0,"",IF('[1]A.5.1.'!G49=0,"",+'[1]A.5.1._adapted'!G49/'[1]Removals_adapted'!G49*100))</f>
      </c>
      <c r="H49" s="53">
        <f>IF('[1]Removals_adapted'!H49=0,"",IF('[1]A.5.1.'!H49=0,"",+'[1]A.5.1._adapted'!H49/'[1]Removals_adapted'!H49*100))</f>
      </c>
      <c r="I49" s="50">
        <f>IF('[1]Removals_adapted'!I49=0,"",IF('[1]A.5.1.'!I49=0,"",+'[1]A.5.1._adapted'!I49/'[1]Removals_adapted'!I49*100))</f>
      </c>
      <c r="J49" s="50">
        <f>IF('[1]Removals_adapted'!J49=0,"",IF('[1]A.5.1.'!J49=0,"",+'[1]A.5.1._adapted'!J49/'[1]Removals_adapted'!J49*100))</f>
      </c>
      <c r="K49" s="50">
        <f>IF('[1]Removals_adapted'!K49=0,"",IF('[1]A.5.1.'!K49=0,"",+'[1]A.5.1._adapted'!K49/'[1]Removals_adapted'!K49*100))</f>
      </c>
      <c r="L49" s="50">
        <f>IF('[1]Removals_adapted'!L49=0,"",IF('[1]A.5.1.'!L49=0,"",+'[1]A.5.1._adapted'!L49/'[1]Removals_adapted'!L49*100))</f>
      </c>
      <c r="M49" s="53">
        <f>IF('[1]Removals_adapted'!M49=0,"",IF('[1]A.5.1.'!M49=0,"",+'[1]A.5.1._adapted'!M49/'[1]Removals_adapted'!M49*100))</f>
      </c>
      <c r="N49" s="34">
        <f>IF('[1]Removals_adapted'!N49=0,"",IF('[1]A.5.1.'!N49=0,"",+'[1]A.5.1._adapted'!N49/'[1]Removals_adapted'!N49*100))</f>
      </c>
      <c r="O49" s="34">
        <f>IF('[1]Removals_adapted'!O49=0,"",IF('[1]A.5.1.'!O49=0,"",+'[1]A.5.1._adapted'!O49/'[1]Removals_adapted'!O49*100))</f>
      </c>
      <c r="P49" s="34">
        <f>IF('[1]Removals_adapted'!P49=0,"",IF('[1]A.5.1.'!P49=0,"",+'[1]A.5.1._adapted'!P49/'[1]Removals_adapted'!P49*100))</f>
      </c>
      <c r="Q49" s="35">
        <f>IF('[1]Removals_adapted'!Q49=0,"",IF('[1]A.5.1.'!Q49=0,"",+'[1]A.5.1._adapted'!Q49/'[1]Removals_adapted'!Q49*100))</f>
      </c>
    </row>
    <row r="50" spans="1:17" ht="14.25">
      <c r="A50" s="44">
        <f t="shared" si="2"/>
        <v>37</v>
      </c>
      <c r="B50" s="43" t="s">
        <v>43</v>
      </c>
      <c r="C50" s="53">
        <f>IF('[1]Removals_adapted'!C50=0,"",IF('[1]A.5.1.'!C50=0,"",+'[1]A.5.1._adapted'!C50/'[1]Removals_adapted'!C50*100))</f>
      </c>
      <c r="D50" s="50">
        <f>IF('[1]Removals_adapted'!D50=0,"",IF('[1]A.5.1.'!D50=0,"",+'[1]A.5.1._adapted'!D50/'[1]Removals_adapted'!D50*100))</f>
      </c>
      <c r="E50" s="50">
        <f>IF('[1]Removals_adapted'!E50=0,"",IF('[1]A.5.1.'!E50=0,"",+'[1]A.5.1._adapted'!E50/'[1]Removals_adapted'!E50*100))</f>
      </c>
      <c r="F50" s="50">
        <f>IF('[1]Removals_adapted'!F50=0,"",IF('[1]A.5.1.'!F50=0,"",+'[1]A.5.1._adapted'!F50/'[1]Removals_adapted'!F50*100))</f>
      </c>
      <c r="G50" s="50">
        <f>IF('[1]Removals_adapted'!G50=0,"",IF('[1]A.5.1.'!G50=0,"",+'[1]A.5.1._adapted'!G50/'[1]Removals_adapted'!G50*100))</f>
      </c>
      <c r="H50" s="53">
        <f>IF('[1]Removals_adapted'!H50=0,"",IF('[1]A.5.1.'!H50=0,"",+'[1]A.5.1._adapted'!H50/'[1]Removals_adapted'!H50*100))</f>
      </c>
      <c r="I50" s="50">
        <f>IF('[1]Removals_adapted'!I50=0,"",IF('[1]A.5.1.'!I50=0,"",+'[1]A.5.1._adapted'!I50/'[1]Removals_adapted'!I50*100))</f>
      </c>
      <c r="J50" s="50">
        <f>IF('[1]Removals_adapted'!J50=0,"",IF('[1]A.5.1.'!J50=0,"",+'[1]A.5.1._adapted'!J50/'[1]Removals_adapted'!J50*100))</f>
      </c>
      <c r="K50" s="50">
        <f>IF('[1]Removals_adapted'!K50=0,"",IF('[1]A.5.1.'!K50=0,"",+'[1]A.5.1._adapted'!K50/'[1]Removals_adapted'!K50*100))</f>
      </c>
      <c r="L50" s="50">
        <f>IF('[1]Removals_adapted'!L50=0,"",IF('[1]A.5.1.'!L50=0,"",+'[1]A.5.1._adapted'!L50/'[1]Removals_adapted'!L50*100))</f>
      </c>
      <c r="M50" s="53">
        <f>IF('[1]Removals_adapted'!M50=0,"",IF('[1]A.5.1.'!M50=0,"",+'[1]A.5.1._adapted'!M50/'[1]Removals_adapted'!M50*100))</f>
      </c>
      <c r="N50" s="34">
        <f>IF('[1]Removals_adapted'!N50=0,"",IF('[1]A.5.1.'!N50=0,"",+'[1]A.5.1._adapted'!N50/'[1]Removals_adapted'!N50*100))</f>
      </c>
      <c r="O50" s="34">
        <f>IF('[1]Removals_adapted'!O50=0,"",IF('[1]A.5.1.'!O50=0,"",+'[1]A.5.1._adapted'!O50/'[1]Removals_adapted'!O50*100))</f>
      </c>
      <c r="P50" s="34">
        <f>IF('[1]Removals_adapted'!P50=0,"",IF('[1]A.5.1.'!P50=0,"",+'[1]A.5.1._adapted'!P50/'[1]Removals_adapted'!P50*100))</f>
      </c>
      <c r="Q50" s="35">
        <f>IF('[1]Removals_adapted'!Q50=0,"",IF('[1]A.5.1.'!Q50=0,"",+'[1]A.5.1._adapted'!Q50/'[1]Removals_adapted'!Q50*100))</f>
      </c>
    </row>
    <row r="51" spans="1:17" ht="14.25">
      <c r="A51" s="44">
        <f>+A50+1</f>
        <v>38</v>
      </c>
      <c r="B51" s="42" t="s">
        <v>44</v>
      </c>
      <c r="C51" s="53">
        <f>IF('[1]Removals_adapted'!C51=0,"",IF('[1]A.5.1.'!C51=0,"",+'[1]A.5.1._adapted'!C51/'[1]Removals_adapted'!C51*100))</f>
      </c>
      <c r="D51" s="50">
        <f>IF('[1]Removals_adapted'!D51=0,"",IF('[1]A.5.1.'!D51=0,"",+'[1]A.5.1._adapted'!D51/'[1]Removals_adapted'!D51*100))</f>
      </c>
      <c r="E51" s="50">
        <f>IF('[1]Removals_adapted'!E51=0,"",IF('[1]A.5.1.'!E51=0,"",+'[1]A.5.1._adapted'!E51/'[1]Removals_adapted'!E51*100))</f>
      </c>
      <c r="F51" s="50">
        <f>IF('[1]Removals_adapted'!F51=0,"",IF('[1]A.5.1.'!F51=0,"",+'[1]A.5.1._adapted'!F51/'[1]Removals_adapted'!F51*100))</f>
      </c>
      <c r="G51" s="50">
        <f>IF('[1]Removals_adapted'!G51=0,"",IF('[1]A.5.1.'!G51=0,"",+'[1]A.5.1._adapted'!G51/'[1]Removals_adapted'!G51*100))</f>
      </c>
      <c r="H51" s="53">
        <f>IF('[1]Removals_adapted'!H51=0,"",IF('[1]A.5.1.'!H51=0,"",+'[1]A.5.1._adapted'!H51/'[1]Removals_adapted'!H51*100))</f>
      </c>
      <c r="I51" s="50">
        <f>IF('[1]Removals_adapted'!I51=0,"",IF('[1]A.5.1.'!I51=0,"",+'[1]A.5.1._adapted'!I51/'[1]Removals_adapted'!I51*100))</f>
      </c>
      <c r="J51" s="50">
        <f>IF('[1]Removals_adapted'!J51=0,"",IF('[1]A.5.1.'!J51=0,"",+'[1]A.5.1._adapted'!J51/'[1]Removals_adapted'!J51*100))</f>
      </c>
      <c r="K51" s="50">
        <f>IF('[1]Removals_adapted'!K51=0,"",IF('[1]A.5.1.'!K51=0,"",+'[1]A.5.1._adapted'!K51/'[1]Removals_adapted'!K51*100))</f>
      </c>
      <c r="L51" s="50">
        <f>IF('[1]Removals_adapted'!L51=0,"",IF('[1]A.5.1.'!L51=0,"",+'[1]A.5.1._adapted'!L51/'[1]Removals_adapted'!L51*100))</f>
      </c>
      <c r="M51" s="53">
        <f>IF('[1]Removals_adapted'!M51=0,"",IF('[1]A.5.1.'!M51=0,"",+'[1]A.5.1._adapted'!M51/'[1]Removals_adapted'!M51*100))</f>
      </c>
      <c r="N51" s="34">
        <f>IF('[1]Removals_adapted'!N51=0,"",IF('[1]A.5.1.'!N51=0,"",+'[1]A.5.1._adapted'!N51/'[1]Removals_adapted'!N51*100))</f>
      </c>
      <c r="O51" s="34">
        <f>IF('[1]Removals_adapted'!O51=0,"",IF('[1]A.5.1.'!O51=0,"",+'[1]A.5.1._adapted'!O51/'[1]Removals_adapted'!O51*100))</f>
      </c>
      <c r="P51" s="34">
        <f>IF('[1]Removals_adapted'!P51=0,"",IF('[1]A.5.1.'!P51=0,"",+'[1]A.5.1._adapted'!P51/'[1]Removals_adapted'!P51*100))</f>
      </c>
      <c r="Q51" s="35">
        <f>IF('[1]Removals_adapted'!Q51=0,"",IF('[1]A.5.1.'!Q51=0,"",+'[1]A.5.1._adapted'!Q51/'[1]Removals_adapted'!Q51*100))</f>
      </c>
    </row>
    <row r="52" spans="1:17" ht="14.25">
      <c r="A52" s="44">
        <f>+A51+1</f>
        <v>39</v>
      </c>
      <c r="B52" s="42" t="s">
        <v>45</v>
      </c>
      <c r="C52" s="53">
        <f>IF('[1]Removals_adapted'!C52=0,"",IF('[1]A.5.1.'!C52=0,"",+'[1]A.5.1._adapted'!C52/'[1]Removals_adapted'!C52*100))</f>
      </c>
      <c r="D52" s="50">
        <f>IF('[1]Removals_adapted'!D52=0,"",IF('[1]A.5.1.'!D52=0,"",+'[1]A.5.1._adapted'!D52/'[1]Removals_adapted'!D52*100))</f>
      </c>
      <c r="E52" s="50">
        <f>IF('[1]Removals_adapted'!E52=0,"",IF('[1]A.5.1.'!E52=0,"",+'[1]A.5.1._adapted'!E52/'[1]Removals_adapted'!E52*100))</f>
      </c>
      <c r="F52" s="50">
        <f>IF('[1]Removals_adapted'!F52=0,"",IF('[1]A.5.1.'!F52=0,"",+'[1]A.5.1._adapted'!F52/'[1]Removals_adapted'!F52*100))</f>
      </c>
      <c r="G52" s="50">
        <f>IF('[1]Removals_adapted'!G52=0,"",IF('[1]A.5.1.'!G52=0,"",+'[1]A.5.1._adapted'!G52/'[1]Removals_adapted'!G52*100))</f>
      </c>
      <c r="H52" s="53">
        <f>IF('[1]Removals_adapted'!H52=0,"",IF('[1]A.5.1.'!H52=0,"",+'[1]A.5.1._adapted'!H52/'[1]Removals_adapted'!H52*100))</f>
      </c>
      <c r="I52" s="50">
        <f>IF('[1]Removals_adapted'!I52=0,"",IF('[1]A.5.1.'!I52=0,"",+'[1]A.5.1._adapted'!I52/'[1]Removals_adapted'!I52*100))</f>
      </c>
      <c r="J52" s="50">
        <f>IF('[1]Removals_adapted'!J52=0,"",IF('[1]A.5.1.'!J52=0,"",+'[1]A.5.1._adapted'!J52/'[1]Removals_adapted'!J52*100))</f>
      </c>
      <c r="K52" s="50">
        <f>IF('[1]Removals_adapted'!K52=0,"",IF('[1]A.5.1.'!K52=0,"",+'[1]A.5.1._adapted'!K52/'[1]Removals_adapted'!K52*100))</f>
      </c>
      <c r="L52" s="50">
        <f>IF('[1]Removals_adapted'!L52=0,"",IF('[1]A.5.1.'!L52=0,"",+'[1]A.5.1._adapted'!L52/'[1]Removals_adapted'!L52*100))</f>
      </c>
      <c r="M52" s="53">
        <f>IF('[1]Removals_adapted'!M52=0,"",IF('[1]A.5.1.'!M52=0,"",+'[1]A.5.1._adapted'!M52/'[1]Removals_adapted'!M52*100))</f>
      </c>
      <c r="N52" s="34">
        <f>IF('[1]Removals_adapted'!N52=0,"",IF('[1]A.5.1.'!N52=0,"",+'[1]A.5.1._adapted'!N52/'[1]Removals_adapted'!N52*100))</f>
      </c>
      <c r="O52" s="34">
        <f>IF('[1]Removals_adapted'!O52=0,"",IF('[1]A.5.1.'!O52=0,"",+'[1]A.5.1._adapted'!O52/'[1]Removals_adapted'!O52*100))</f>
      </c>
      <c r="P52" s="34">
        <f>IF('[1]Removals_adapted'!P52=0,"",IF('[1]A.5.1.'!P52=0,"",+'[1]A.5.1._adapted'!P52/'[1]Removals_adapted'!P52*100))</f>
      </c>
      <c r="Q52" s="35">
        <f>IF('[1]Removals_adapted'!Q52=0,"",IF('[1]A.5.1.'!Q52=0,"",+'[1]A.5.1._adapted'!Q52/'[1]Removals_adapted'!Q52*100))</f>
      </c>
    </row>
    <row r="53" spans="1:17" ht="14.25">
      <c r="A53" s="44">
        <f>+A52+1</f>
        <v>40</v>
      </c>
      <c r="B53" s="42" t="s">
        <v>46</v>
      </c>
      <c r="C53" s="53">
        <f>IF('[1]Removals_adapted'!C53=0,"",IF('[1]A.5.1.'!C53=0,"",+'[1]A.5.1._adapted'!C53/'[1]Removals_adapted'!C53*100))</f>
      </c>
      <c r="D53" s="50">
        <f>IF('[1]Removals_adapted'!D53=0,"",IF('[1]A.5.1.'!D53=0,"",+'[1]A.5.1._adapted'!D53/'[1]Removals_adapted'!D53*100))</f>
      </c>
      <c r="E53" s="50">
        <f>IF('[1]Removals_adapted'!E53=0,"",IF('[1]A.5.1.'!E53=0,"",+'[1]A.5.1._adapted'!E53/'[1]Removals_adapted'!E53*100))</f>
      </c>
      <c r="F53" s="50">
        <f>IF('[1]Removals_adapted'!F53=0,"",IF('[1]A.5.1.'!F53=0,"",+'[1]A.5.1._adapted'!F53/'[1]Removals_adapted'!F53*100))</f>
      </c>
      <c r="G53" s="50">
        <f>IF('[1]Removals_adapted'!G53=0,"",IF('[1]A.5.1.'!G53=0,"",+'[1]A.5.1._adapted'!G53/'[1]Removals_adapted'!G53*100))</f>
      </c>
      <c r="H53" s="53">
        <f>IF('[1]Removals_adapted'!H53=0,"",IF('[1]A.5.1.'!H53=0,"",+'[1]A.5.1._adapted'!H53/'[1]Removals_adapted'!H53*100))</f>
      </c>
      <c r="I53" s="50">
        <f>IF('[1]Removals_adapted'!I53=0,"",IF('[1]A.5.1.'!I53=0,"",+'[1]A.5.1._adapted'!I53/'[1]Removals_adapted'!I53*100))</f>
      </c>
      <c r="J53" s="50">
        <f>IF('[1]Removals_adapted'!J53=0,"",IF('[1]A.5.1.'!J53=0,"",+'[1]A.5.1._adapted'!J53/'[1]Removals_adapted'!J53*100))</f>
      </c>
      <c r="K53" s="50">
        <f>IF('[1]Removals_adapted'!K53=0,"",IF('[1]A.5.1.'!K53=0,"",+'[1]A.5.1._adapted'!K53/'[1]Removals_adapted'!K53*100))</f>
      </c>
      <c r="L53" s="50">
        <f>IF('[1]Removals_adapted'!L53=0,"",IF('[1]A.5.1.'!L53=0,"",+'[1]A.5.1._adapted'!L53/'[1]Removals_adapted'!L53*100))</f>
      </c>
      <c r="M53" s="53">
        <f>IF('[1]Removals_adapted'!M53=0,"",IF('[1]A.5.1.'!M53=0,"",+'[1]A.5.1._adapted'!M53/'[1]Removals_adapted'!M53*100))</f>
      </c>
      <c r="N53" s="34">
        <f>IF('[1]Removals_adapted'!N53=0,"",IF('[1]A.5.1.'!N53=0,"",+'[1]A.5.1._adapted'!N53/'[1]Removals_adapted'!N53*100))</f>
      </c>
      <c r="O53" s="34">
        <f>IF('[1]Removals_adapted'!O53=0,"",IF('[1]A.5.1.'!O53=0,"",+'[1]A.5.1._adapted'!O53/'[1]Removals_adapted'!O53*100))</f>
      </c>
      <c r="P53" s="34">
        <f>IF('[1]Removals_adapted'!P53=0,"",IF('[1]A.5.1.'!P53=0,"",+'[1]A.5.1._adapted'!P53/'[1]Removals_adapted'!P53*100))</f>
      </c>
      <c r="Q53" s="35">
        <f>IF('[1]Removals_adapted'!Q53=0,"",IF('[1]A.5.1.'!Q53=0,"",+'[1]A.5.1._adapted'!Q53/'[1]Removals_adapted'!Q53*100))</f>
      </c>
    </row>
    <row r="54" spans="1:17" ht="14.25">
      <c r="A54" s="44">
        <f>+A53+1</f>
        <v>41</v>
      </c>
      <c r="B54" s="43" t="s">
        <v>47</v>
      </c>
      <c r="C54" s="53">
        <f>IF('[1]Removals_adapted'!C54=0,"",IF('[1]A.5.1.'!C54=0,"",+'[1]A.5.1._adapted'!C54/'[1]Removals_adapted'!C54*100))</f>
      </c>
      <c r="D54" s="50">
        <f>IF('[1]Removals_adapted'!D54=0,"",IF('[1]A.5.1.'!D54=0,"",+'[1]A.5.1._adapted'!D54/'[1]Removals_adapted'!D54*100))</f>
      </c>
      <c r="E54" s="50">
        <f>IF('[1]Removals_adapted'!E54=0,"",IF('[1]A.5.1.'!E54=0,"",+'[1]A.5.1._adapted'!E54/'[1]Removals_adapted'!E54*100))</f>
      </c>
      <c r="F54" s="50">
        <f>IF('[1]Removals_adapted'!F54=0,"",IF('[1]A.5.1.'!F54=0,"",+'[1]A.5.1._adapted'!F54/'[1]Removals_adapted'!F54*100))</f>
      </c>
      <c r="G54" s="50">
        <f>IF('[1]Removals_adapted'!G54=0,"",IF('[1]A.5.1.'!G54=0,"",+'[1]A.5.1._adapted'!G54/'[1]Removals_adapted'!G54*100))</f>
      </c>
      <c r="H54" s="53">
        <f>IF('[1]Removals_adapted'!H54=0,"",IF('[1]A.5.1.'!H54=0,"",+'[1]A.5.1._adapted'!H54/'[1]Removals_adapted'!H54*100))</f>
      </c>
      <c r="I54" s="50">
        <f>IF('[1]Removals_adapted'!I54=0,"",IF('[1]A.5.1.'!I54=0,"",+'[1]A.5.1._adapted'!I54/'[1]Removals_adapted'!I54*100))</f>
      </c>
      <c r="J54" s="50">
        <f>IF('[1]Removals_adapted'!J54=0,"",IF('[1]A.5.1.'!J54=0,"",+'[1]A.5.1._adapted'!J54/'[1]Removals_adapted'!J54*100))</f>
      </c>
      <c r="K54" s="50">
        <f>IF('[1]Removals_adapted'!K54=0,"",IF('[1]A.5.1.'!K54=0,"",+'[1]A.5.1._adapted'!K54/'[1]Removals_adapted'!K54*100))</f>
      </c>
      <c r="L54" s="50">
        <f>IF('[1]Removals_adapted'!L54=0,"",IF('[1]A.5.1.'!L54=0,"",+'[1]A.5.1._adapted'!L54/'[1]Removals_adapted'!L54*100))</f>
      </c>
      <c r="M54" s="53">
        <f>IF('[1]Removals_adapted'!M54=0,"",IF('[1]A.5.1.'!M54=0,"",+'[1]A.5.1._adapted'!M54/'[1]Removals_adapted'!M54*100))</f>
      </c>
      <c r="N54" s="34">
        <f>IF('[1]Removals_adapted'!N54=0,"",IF('[1]A.5.1.'!N54=0,"",+'[1]A.5.1._adapted'!N54/'[1]Removals_adapted'!N54*100))</f>
      </c>
      <c r="O54" s="34">
        <f>IF('[1]Removals_adapted'!O54=0,"",IF('[1]A.5.1.'!O54=0,"",+'[1]A.5.1._adapted'!O54/'[1]Removals_adapted'!O54*100))</f>
      </c>
      <c r="P54" s="34">
        <f>IF('[1]Removals_adapted'!P54=0,"",IF('[1]A.5.1.'!P54=0,"",+'[1]A.5.1._adapted'!P54/'[1]Removals_adapted'!P54*100))</f>
      </c>
      <c r="Q54" s="35">
        <f>IF('[1]Removals_adapted'!Q54=0,"",IF('[1]A.5.1.'!Q54=0,"",+'[1]A.5.1._adapted'!Q54/'[1]Removals_adapted'!Q54*100))</f>
      </c>
    </row>
    <row r="55" spans="1:17" ht="15" thickBot="1">
      <c r="A55" s="45">
        <f>+A54+1</f>
        <v>42</v>
      </c>
      <c r="B55" s="46" t="s">
        <v>48</v>
      </c>
      <c r="C55" s="55">
        <f>IF('[1]Removals_adapted'!C55=0,"",IF('[1]A.5.1.'!C55=0,"",+'[1]A.5.1._adapted'!C55/'[1]Removals_adapted'!C55*100))</f>
      </c>
      <c r="D55" s="56">
        <f>IF('[1]Removals_adapted'!D55=0,"",IF('[1]A.5.1.'!D55=0,"",+'[1]A.5.1._adapted'!D55/'[1]Removals_adapted'!D55*100))</f>
      </c>
      <c r="E55" s="56">
        <f>IF('[1]Removals_adapted'!E55=0,"",IF('[1]A.5.1.'!E55=0,"",+'[1]A.5.1._adapted'!E55/'[1]Removals_adapted'!E55*100))</f>
      </c>
      <c r="F55" s="56">
        <f>IF('[1]Removals_adapted'!F55=0,"",IF('[1]A.5.1.'!F55=0,"",+'[1]A.5.1._adapted'!F55/'[1]Removals_adapted'!F55*100))</f>
      </c>
      <c r="G55" s="56">
        <f>IF('[1]Removals_adapted'!G55=0,"",IF('[1]A.5.1.'!G55=0,"",+'[1]A.5.1._adapted'!G55/'[1]Removals_adapted'!G55*100))</f>
      </c>
      <c r="H55" s="55">
        <f>IF('[1]Removals_adapted'!H55=0,"",IF('[1]A.5.1.'!H55=0,"",+'[1]A.5.1._adapted'!H55/'[1]Removals_adapted'!H55*100))</f>
      </c>
      <c r="I55" s="56">
        <f>IF('[1]Removals_adapted'!I55=0,"",IF('[1]A.5.1.'!I55=0,"",+'[1]A.5.1._adapted'!I55/'[1]Removals_adapted'!I55*100))</f>
      </c>
      <c r="J55" s="56">
        <f>IF('[1]Removals_adapted'!J55=0,"",IF('[1]A.5.1.'!J55=0,"",+'[1]A.5.1._adapted'!J55/'[1]Removals_adapted'!J55*100))</f>
      </c>
      <c r="K55" s="56">
        <f>IF('[1]Removals_adapted'!K55=0,"",IF('[1]A.5.1.'!K55=0,"",+'[1]A.5.1._adapted'!K55/'[1]Removals_adapted'!K55*100))</f>
      </c>
      <c r="L55" s="56">
        <f>IF('[1]Removals_adapted'!L55=0,"",IF('[1]A.5.1.'!L55=0,"",+'[1]A.5.1._adapted'!L55/'[1]Removals_adapted'!L55*100))</f>
      </c>
      <c r="M55" s="55">
        <f>IF('[1]Removals_adapted'!M55=0,"",IF('[1]A.5.1.'!M55=0,"",+'[1]A.5.1._adapted'!M55/'[1]Removals_adapted'!M55*100))</f>
      </c>
      <c r="N55" s="47">
        <f>IF('[1]Removals_adapted'!N55=0,"",IF('[1]A.5.1.'!N55=0,"",+'[1]A.5.1._adapted'!N55/'[1]Removals_adapted'!N55*100))</f>
      </c>
      <c r="O55" s="47">
        <f>IF('[1]Removals_adapted'!O55=0,"",IF('[1]A.5.1.'!O55=0,"",+'[1]A.5.1._adapted'!O55/'[1]Removals_adapted'!O55*100))</f>
      </c>
      <c r="P55" s="47">
        <f>IF('[1]Removals_adapted'!P55=0,"",IF('[1]A.5.1.'!P55=0,"",+'[1]A.5.1._adapted'!P55/'[1]Removals_adapted'!P55*100))</f>
      </c>
      <c r="Q55" s="48">
        <f>IF('[1]Removals_adapted'!Q55=0,"",IF('[1]A.5.1.'!Q55=0,"",+'[1]A.5.1._adapted'!Q55/'[1]Removals_adapted'!Q55*100))</f>
      </c>
    </row>
    <row r="57" ht="16.5">
      <c r="A57" s="49" t="s">
        <v>83</v>
      </c>
    </row>
    <row r="58" ht="16.5">
      <c r="A58" s="49" t="s">
        <v>84</v>
      </c>
    </row>
    <row r="59" ht="16.5">
      <c r="A59" s="49" t="s">
        <v>85</v>
      </c>
    </row>
    <row r="60" ht="16.5">
      <c r="A60" s="49" t="s">
        <v>86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:Q59"/>
    </sheetView>
  </sheetViews>
  <sheetFormatPr defaultColWidth="9.140625" defaultRowHeight="12.75"/>
  <sheetData>
    <row r="1" spans="1:17" ht="17.25">
      <c r="A1" s="26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4.25">
      <c r="A3" s="28"/>
      <c r="B3" s="29"/>
      <c r="C3" s="30">
        <v>1980</v>
      </c>
      <c r="D3" s="30">
        <f>+C3+1</f>
        <v>1981</v>
      </c>
      <c r="E3" s="30">
        <f aca="true" t="shared" si="0" ref="E3:P3">+D3+1</f>
        <v>1982</v>
      </c>
      <c r="F3" s="30">
        <f t="shared" si="0"/>
        <v>1983</v>
      </c>
      <c r="G3" s="30">
        <f t="shared" si="0"/>
        <v>1984</v>
      </c>
      <c r="H3" s="30">
        <f t="shared" si="0"/>
        <v>1985</v>
      </c>
      <c r="I3" s="30">
        <f t="shared" si="0"/>
        <v>1986</v>
      </c>
      <c r="J3" s="30">
        <f t="shared" si="0"/>
        <v>1987</v>
      </c>
      <c r="K3" s="30">
        <f t="shared" si="0"/>
        <v>1988</v>
      </c>
      <c r="L3" s="30">
        <f t="shared" si="0"/>
        <v>1989</v>
      </c>
      <c r="M3" s="30">
        <f t="shared" si="0"/>
        <v>1990</v>
      </c>
      <c r="N3" s="30">
        <f t="shared" si="0"/>
        <v>1991</v>
      </c>
      <c r="O3" s="30">
        <f>+N3+1</f>
        <v>1992</v>
      </c>
      <c r="P3" s="30">
        <f t="shared" si="0"/>
        <v>1993</v>
      </c>
      <c r="Q3" s="31">
        <f>+P3+1</f>
        <v>1994</v>
      </c>
    </row>
    <row r="4" spans="1:17" ht="14.25">
      <c r="A4" s="32"/>
      <c r="B4" s="33" t="s">
        <v>0</v>
      </c>
      <c r="C4" s="34">
        <f>+C5+C9</f>
        <v>3009.763422835313</v>
      </c>
      <c r="D4" s="34">
        <f aca="true" t="shared" si="1" ref="D4:N4">+D5+D9</f>
        <v>3149.6654880700953</v>
      </c>
      <c r="E4" s="34">
        <f t="shared" si="1"/>
        <v>3123.6263420163705</v>
      </c>
      <c r="F4" s="34">
        <f t="shared" si="1"/>
        <v>3397.962675193853</v>
      </c>
      <c r="G4" s="34">
        <f t="shared" si="1"/>
        <v>3502.1319910037228</v>
      </c>
      <c r="H4" s="34">
        <f t="shared" si="1"/>
        <v>3573.8950183391007</v>
      </c>
      <c r="I4" s="34">
        <f t="shared" si="1"/>
        <v>3441.7455323222657</v>
      </c>
      <c r="J4" s="34">
        <f t="shared" si="1"/>
        <v>3436.1071766303103</v>
      </c>
      <c r="K4" s="34">
        <f t="shared" si="1"/>
        <v>3364.2652340890627</v>
      </c>
      <c r="L4" s="34">
        <f t="shared" si="1"/>
        <v>3313.552410363906</v>
      </c>
      <c r="M4" s="34">
        <f t="shared" si="1"/>
        <v>3247.0152478052496</v>
      </c>
      <c r="N4" s="34">
        <f t="shared" si="1"/>
        <v>3245.66353709156</v>
      </c>
      <c r="O4" s="34"/>
      <c r="P4" s="34"/>
      <c r="Q4" s="35"/>
    </row>
    <row r="5" spans="1:17" ht="14.25">
      <c r="A5" s="32"/>
      <c r="B5" s="33" t="s">
        <v>1</v>
      </c>
      <c r="C5" s="34">
        <f>+C8+C10</f>
        <v>534.9235510209674</v>
      </c>
      <c r="D5" s="34">
        <f aca="true" t="shared" si="2" ref="D5:N5">+D8+D10</f>
        <v>552.0659063401376</v>
      </c>
      <c r="E5" s="34">
        <f t="shared" si="2"/>
        <v>555.133907712573</v>
      </c>
      <c r="F5" s="34">
        <f t="shared" si="2"/>
        <v>692.6924559955409</v>
      </c>
      <c r="G5" s="34">
        <f t="shared" si="2"/>
        <v>707.0882615100521</v>
      </c>
      <c r="H5" s="34">
        <f t="shared" si="2"/>
        <v>739.1185909973286</v>
      </c>
      <c r="I5" s="34">
        <f t="shared" si="2"/>
        <v>695.6752085599026</v>
      </c>
      <c r="J5" s="34">
        <f t="shared" si="2"/>
        <v>722.099149280925</v>
      </c>
      <c r="K5" s="34">
        <f t="shared" si="2"/>
        <v>704.4360840890624</v>
      </c>
      <c r="L5" s="34">
        <f t="shared" si="2"/>
        <v>695.9567109269636</v>
      </c>
      <c r="M5" s="34">
        <f t="shared" si="2"/>
        <v>691.4060788177051</v>
      </c>
      <c r="N5" s="34">
        <f t="shared" si="2"/>
        <v>704.81649709156</v>
      </c>
      <c r="O5" s="34"/>
      <c r="P5" s="34"/>
      <c r="Q5" s="35"/>
    </row>
    <row r="6" spans="1:17" ht="14.25">
      <c r="A6" s="32"/>
      <c r="B6" s="33" t="s">
        <v>2</v>
      </c>
      <c r="C6" s="34">
        <f>+C8+C9+C43+C48+C54+C55</f>
        <v>3009.763422835313</v>
      </c>
      <c r="D6" s="34">
        <f aca="true" t="shared" si="3" ref="D6:N6">+D8+D9+D43+D48+D54+D55</f>
        <v>3149.6654880700953</v>
      </c>
      <c r="E6" s="34">
        <f t="shared" si="3"/>
        <v>3123.62634201637</v>
      </c>
      <c r="F6" s="34">
        <f t="shared" si="3"/>
        <v>3397.9626751938526</v>
      </c>
      <c r="G6" s="34">
        <f t="shared" si="3"/>
        <v>3502.1319910037228</v>
      </c>
      <c r="H6" s="34">
        <f t="shared" si="3"/>
        <v>3573.8950183391007</v>
      </c>
      <c r="I6" s="34">
        <f t="shared" si="3"/>
        <v>3441.7455323222657</v>
      </c>
      <c r="J6" s="34">
        <f t="shared" si="3"/>
        <v>3436.1071766303107</v>
      </c>
      <c r="K6" s="34">
        <f t="shared" si="3"/>
        <v>3364.2652340890627</v>
      </c>
      <c r="L6" s="34">
        <f t="shared" si="3"/>
        <v>3313.552410363906</v>
      </c>
      <c r="M6" s="34">
        <f t="shared" si="3"/>
        <v>3247.0152478052496</v>
      </c>
      <c r="N6" s="34">
        <f t="shared" si="3"/>
        <v>3245.66353709156</v>
      </c>
      <c r="O6" s="34"/>
      <c r="P6" s="34"/>
      <c r="Q6" s="35"/>
    </row>
    <row r="7" spans="1:17" ht="14.25">
      <c r="A7" s="32"/>
      <c r="B7" s="33" t="s">
        <v>3</v>
      </c>
      <c r="C7" s="34">
        <f aca="true" t="shared" si="4" ref="C7:O7">SUM(C12:C23)</f>
        <v>233.81412795</v>
      </c>
      <c r="D7" s="34">
        <f t="shared" si="4"/>
        <v>246.74935415000002</v>
      </c>
      <c r="E7" s="34">
        <f t="shared" si="4"/>
        <v>255.01949462000002</v>
      </c>
      <c r="F7" s="34">
        <f t="shared" si="4"/>
        <v>364.10035123</v>
      </c>
      <c r="G7" s="34">
        <f t="shared" si="4"/>
        <v>367.35519676</v>
      </c>
      <c r="H7" s="34">
        <f t="shared" si="4"/>
        <v>390.09732927</v>
      </c>
      <c r="I7" s="34">
        <f t="shared" si="4"/>
        <v>364.92607836</v>
      </c>
      <c r="J7" s="34">
        <f t="shared" si="4"/>
        <v>382.37469740000006</v>
      </c>
      <c r="K7" s="34">
        <f t="shared" si="4"/>
        <v>350.53467184000004</v>
      </c>
      <c r="L7" s="34">
        <f t="shared" si="4"/>
        <v>332.84281291</v>
      </c>
      <c r="M7" s="34">
        <f t="shared" si="4"/>
        <v>331.77393432</v>
      </c>
      <c r="N7" s="34">
        <f t="shared" si="4"/>
        <v>336.06417315065653</v>
      </c>
      <c r="O7" s="34">
        <f t="shared" si="4"/>
        <v>335.2185</v>
      </c>
      <c r="P7" s="34"/>
      <c r="Q7" s="35"/>
    </row>
    <row r="8" spans="1:17" ht="14.25">
      <c r="A8" s="32"/>
      <c r="B8" s="33" t="s">
        <v>4</v>
      </c>
      <c r="C8" s="34">
        <f>+C11</f>
        <v>509.07135102096737</v>
      </c>
      <c r="D8" s="34">
        <f aca="true" t="shared" si="5" ref="D8:O8">+D11</f>
        <v>522.9989063401376</v>
      </c>
      <c r="E8" s="34">
        <f t="shared" si="5"/>
        <v>526.997507712573</v>
      </c>
      <c r="F8" s="34">
        <f t="shared" si="5"/>
        <v>663.2907559955408</v>
      </c>
      <c r="G8" s="34">
        <f t="shared" si="5"/>
        <v>675.9407615100521</v>
      </c>
      <c r="H8" s="34">
        <f t="shared" si="5"/>
        <v>705.3406909973286</v>
      </c>
      <c r="I8" s="34">
        <f t="shared" si="5"/>
        <v>661.7050085599026</v>
      </c>
      <c r="J8" s="34">
        <f t="shared" si="5"/>
        <v>686.927549280925</v>
      </c>
      <c r="K8" s="34">
        <f t="shared" si="5"/>
        <v>670.4321295890625</v>
      </c>
      <c r="L8" s="34">
        <f t="shared" si="5"/>
        <v>660.1573329269636</v>
      </c>
      <c r="M8" s="34">
        <f t="shared" si="5"/>
        <v>653.6859631177051</v>
      </c>
      <c r="N8" s="34">
        <f t="shared" si="5"/>
        <v>669.15201709156</v>
      </c>
      <c r="O8" s="34">
        <f t="shared" si="5"/>
        <v>670.2646548057852</v>
      </c>
      <c r="P8" s="34"/>
      <c r="Q8" s="35"/>
    </row>
    <row r="9" spans="1:17" ht="14.25">
      <c r="A9" s="32"/>
      <c r="B9" s="33" t="s">
        <v>5</v>
      </c>
      <c r="C9" s="36">
        <f>+C27</f>
        <v>2474.8398718143458</v>
      </c>
      <c r="D9" s="34">
        <f aca="true" t="shared" si="6" ref="D9:N9">+D27</f>
        <v>2597.5995817299577</v>
      </c>
      <c r="E9" s="34">
        <f t="shared" si="6"/>
        <v>2568.4924343037974</v>
      </c>
      <c r="F9" s="34">
        <f t="shared" si="6"/>
        <v>2705.270219198312</v>
      </c>
      <c r="G9" s="34">
        <f t="shared" si="6"/>
        <v>2795.0437294936705</v>
      </c>
      <c r="H9" s="34">
        <f t="shared" si="6"/>
        <v>2834.776427341772</v>
      </c>
      <c r="I9" s="34">
        <f t="shared" si="6"/>
        <v>2746.070323762363</v>
      </c>
      <c r="J9" s="34">
        <f t="shared" si="6"/>
        <v>2714.0080273493854</v>
      </c>
      <c r="K9" s="34">
        <f t="shared" si="6"/>
        <v>2659.82915</v>
      </c>
      <c r="L9" s="34">
        <f t="shared" si="6"/>
        <v>2617.595699436942</v>
      </c>
      <c r="M9" s="34">
        <f t="shared" si="6"/>
        <v>2555.6091689875443</v>
      </c>
      <c r="N9" s="34">
        <f t="shared" si="6"/>
        <v>2540.84704</v>
      </c>
      <c r="O9" s="34"/>
      <c r="P9" s="34"/>
      <c r="Q9" s="35"/>
    </row>
    <row r="10" spans="1:17" ht="14.25">
      <c r="A10" s="32"/>
      <c r="B10" s="33" t="s">
        <v>6</v>
      </c>
      <c r="C10" s="34">
        <f>+C33</f>
        <v>25.8522</v>
      </c>
      <c r="D10" s="34">
        <f aca="true" t="shared" si="7" ref="D10:N10">+D33</f>
        <v>29.067</v>
      </c>
      <c r="E10" s="34">
        <f t="shared" si="7"/>
        <v>28.136400000000002</v>
      </c>
      <c r="F10" s="34">
        <f t="shared" si="7"/>
        <v>29.4017</v>
      </c>
      <c r="G10" s="34">
        <f t="shared" si="7"/>
        <v>31.1475</v>
      </c>
      <c r="H10" s="34">
        <f t="shared" si="7"/>
        <v>33.7779</v>
      </c>
      <c r="I10" s="34">
        <f t="shared" si="7"/>
        <v>33.9702</v>
      </c>
      <c r="J10" s="34">
        <f t="shared" si="7"/>
        <v>35.1716</v>
      </c>
      <c r="K10" s="34">
        <f t="shared" si="7"/>
        <v>34.003954500000006</v>
      </c>
      <c r="L10" s="34">
        <f t="shared" si="7"/>
        <v>35.799378000000004</v>
      </c>
      <c r="M10" s="34">
        <f t="shared" si="7"/>
        <v>37.720115699999994</v>
      </c>
      <c r="N10" s="34">
        <f t="shared" si="7"/>
        <v>35.66448</v>
      </c>
      <c r="O10" s="34"/>
      <c r="P10" s="34"/>
      <c r="Q10" s="35"/>
    </row>
    <row r="11" spans="1:17" ht="14.25">
      <c r="A11" s="37"/>
      <c r="B11" s="38" t="s">
        <v>7</v>
      </c>
      <c r="C11" s="39">
        <f aca="true" t="shared" si="8" ref="C11:O11">SUM(C12:C26)</f>
        <v>509.07135102096737</v>
      </c>
      <c r="D11" s="39">
        <f t="shared" si="8"/>
        <v>522.9989063401376</v>
      </c>
      <c r="E11" s="39">
        <f t="shared" si="8"/>
        <v>526.997507712573</v>
      </c>
      <c r="F11" s="39">
        <f t="shared" si="8"/>
        <v>663.2907559955408</v>
      </c>
      <c r="G11" s="39">
        <f t="shared" si="8"/>
        <v>675.9407615100521</v>
      </c>
      <c r="H11" s="39">
        <f t="shared" si="8"/>
        <v>705.3406909973286</v>
      </c>
      <c r="I11" s="39">
        <f t="shared" si="8"/>
        <v>661.7050085599026</v>
      </c>
      <c r="J11" s="39">
        <f t="shared" si="8"/>
        <v>686.927549280925</v>
      </c>
      <c r="K11" s="39">
        <f t="shared" si="8"/>
        <v>670.4321295890625</v>
      </c>
      <c r="L11" s="39">
        <f t="shared" si="8"/>
        <v>660.1573329269636</v>
      </c>
      <c r="M11" s="39">
        <f t="shared" si="8"/>
        <v>653.6859631177051</v>
      </c>
      <c r="N11" s="39">
        <f t="shared" si="8"/>
        <v>669.15201709156</v>
      </c>
      <c r="O11" s="39">
        <f t="shared" si="8"/>
        <v>670.2646548057852</v>
      </c>
      <c r="P11" s="39"/>
      <c r="Q11" s="40"/>
    </row>
    <row r="12" spans="1:17" ht="14.25">
      <c r="A12" s="32">
        <v>1</v>
      </c>
      <c r="B12" s="41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6.5">
      <c r="A13" s="32">
        <f>+A12+1</f>
        <v>2</v>
      </c>
      <c r="B13" s="41" t="s">
        <v>69</v>
      </c>
      <c r="C13" s="34">
        <v>13.53412795</v>
      </c>
      <c r="D13" s="34">
        <v>16.65495415</v>
      </c>
      <c r="E13" s="34">
        <v>17.67509462</v>
      </c>
      <c r="F13" s="34">
        <v>19.34595123</v>
      </c>
      <c r="G13" s="34">
        <v>19.83079676</v>
      </c>
      <c r="H13" s="34">
        <v>19.73162927</v>
      </c>
      <c r="I13" s="34">
        <v>20.322978359999997</v>
      </c>
      <c r="J13" s="34">
        <v>21.0815974</v>
      </c>
      <c r="K13" s="34">
        <v>19.871571839999998</v>
      </c>
      <c r="L13" s="34">
        <v>19.14361291</v>
      </c>
      <c r="M13" s="34">
        <v>18.79433432</v>
      </c>
      <c r="N13" s="34">
        <v>19.8097731506565</v>
      </c>
      <c r="O13" s="34">
        <v>19.65</v>
      </c>
      <c r="P13" s="34"/>
      <c r="Q13" s="35"/>
    </row>
    <row r="14" spans="1:17" ht="16.5">
      <c r="A14" s="32">
        <f aca="true" t="shared" si="9" ref="A14:A26">+A13+1</f>
        <v>3</v>
      </c>
      <c r="B14" s="41" t="s">
        <v>70</v>
      </c>
      <c r="C14" s="34">
        <v>204.51</v>
      </c>
      <c r="D14" s="34">
        <v>202.96</v>
      </c>
      <c r="E14" s="34">
        <v>208.3</v>
      </c>
      <c r="F14" s="34">
        <v>316.01</v>
      </c>
      <c r="G14" s="34">
        <v>311.79</v>
      </c>
      <c r="H14" s="34">
        <v>333.71</v>
      </c>
      <c r="I14" s="34">
        <v>309.81</v>
      </c>
      <c r="J14" s="34">
        <v>316.29</v>
      </c>
      <c r="K14" s="34">
        <v>285.66</v>
      </c>
      <c r="L14" s="34">
        <v>270.37</v>
      </c>
      <c r="M14" s="34">
        <v>270.37</v>
      </c>
      <c r="N14" s="34">
        <v>270.37</v>
      </c>
      <c r="O14" s="34">
        <v>270.37</v>
      </c>
      <c r="P14" s="34"/>
      <c r="Q14" s="35"/>
    </row>
    <row r="15" spans="1:17" ht="16.5">
      <c r="A15" s="32">
        <f t="shared" si="9"/>
        <v>4</v>
      </c>
      <c r="B15" s="41" t="s">
        <v>71</v>
      </c>
      <c r="C15" s="34">
        <v>15.77</v>
      </c>
      <c r="D15" s="34">
        <v>22.11</v>
      </c>
      <c r="E15" s="34">
        <v>24.02</v>
      </c>
      <c r="F15" s="34">
        <v>23.72</v>
      </c>
      <c r="G15" s="34">
        <v>30.71</v>
      </c>
      <c r="H15" s="34">
        <v>32.05</v>
      </c>
      <c r="I15" s="34">
        <v>29.35</v>
      </c>
      <c r="J15" s="34">
        <v>39.56</v>
      </c>
      <c r="K15" s="34">
        <v>39.56</v>
      </c>
      <c r="L15" s="34">
        <v>36.63</v>
      </c>
      <c r="M15" s="34">
        <v>39.26</v>
      </c>
      <c r="N15" s="34">
        <v>39.86</v>
      </c>
      <c r="O15" s="34">
        <v>36.918</v>
      </c>
      <c r="P15" s="34"/>
      <c r="Q15" s="35"/>
    </row>
    <row r="16" spans="1:17" ht="14.25">
      <c r="A16" s="32">
        <f t="shared" si="9"/>
        <v>5</v>
      </c>
      <c r="B16" s="33" t="s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4.25">
      <c r="A17" s="32">
        <f t="shared" si="9"/>
        <v>6</v>
      </c>
      <c r="B17" s="33" t="s">
        <v>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25">
      <c r="A18" s="32">
        <f t="shared" si="9"/>
        <v>7</v>
      </c>
      <c r="B18" s="33" t="s">
        <v>11</v>
      </c>
      <c r="C18" s="34">
        <v>0</v>
      </c>
      <c r="D18" s="34">
        <v>5.024399999999999</v>
      </c>
      <c r="E18" s="34">
        <v>5.024399999999999</v>
      </c>
      <c r="F18" s="34">
        <v>5.024399999999999</v>
      </c>
      <c r="G18" s="34">
        <v>5.024399999999999</v>
      </c>
      <c r="H18" s="34">
        <v>4.6057</v>
      </c>
      <c r="I18" s="34">
        <v>5.4431</v>
      </c>
      <c r="J18" s="34">
        <v>5.4431</v>
      </c>
      <c r="K18" s="34">
        <v>5.4431</v>
      </c>
      <c r="L18" s="34">
        <v>6.699199999999999</v>
      </c>
      <c r="M18" s="34">
        <v>3.3495999999999997</v>
      </c>
      <c r="N18" s="34">
        <v>6.024399999999999</v>
      </c>
      <c r="O18" s="34">
        <v>8.2805</v>
      </c>
      <c r="P18" s="34"/>
      <c r="Q18" s="35"/>
    </row>
    <row r="19" spans="1:17" ht="14.25">
      <c r="A19" s="32">
        <f t="shared" si="9"/>
        <v>8</v>
      </c>
      <c r="B19" s="41" t="s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4.25">
      <c r="A20" s="32">
        <f t="shared" si="9"/>
        <v>9</v>
      </c>
      <c r="B20" s="33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1:17" ht="14.25">
      <c r="A21" s="32">
        <f t="shared" si="9"/>
        <v>10</v>
      </c>
      <c r="B21" s="33" t="s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1:17" ht="14.25">
      <c r="A22" s="32">
        <f t="shared" si="9"/>
        <v>11</v>
      </c>
      <c r="B22" s="33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1:17" ht="14.25">
      <c r="A23" s="32">
        <f t="shared" si="9"/>
        <v>12</v>
      </c>
      <c r="B23" s="33" t="s">
        <v>16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/>
      <c r="Q23" s="35"/>
    </row>
    <row r="24" spans="1:17" ht="14.25">
      <c r="A24" s="32">
        <f t="shared" si="9"/>
        <v>13</v>
      </c>
      <c r="B24" s="33" t="s">
        <v>17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4.25">
      <c r="A25" s="32">
        <f t="shared" si="9"/>
        <v>14</v>
      </c>
      <c r="B25" s="33" t="s">
        <v>18</v>
      </c>
      <c r="C25" s="34">
        <v>116.64839107096736</v>
      </c>
      <c r="D25" s="34">
        <v>117.45027219013765</v>
      </c>
      <c r="E25" s="34">
        <v>117.75497309257304</v>
      </c>
      <c r="F25" s="34">
        <v>123.34665276554084</v>
      </c>
      <c r="G25" s="34">
        <v>123.06919675005207</v>
      </c>
      <c r="H25" s="34">
        <v>118.14942172732857</v>
      </c>
      <c r="I25" s="34">
        <v>106.14180219990254</v>
      </c>
      <c r="J25" s="34">
        <v>112.18475188092486</v>
      </c>
      <c r="K25" s="34">
        <v>121.92794974906239</v>
      </c>
      <c r="L25" s="34">
        <v>127.62808801696362</v>
      </c>
      <c r="M25" s="34">
        <v>123.18965679770501</v>
      </c>
      <c r="N25" s="34">
        <v>126.06581994090338</v>
      </c>
      <c r="O25" s="34">
        <v>129.23841480578508</v>
      </c>
      <c r="P25" s="34">
        <v>30.65</v>
      </c>
      <c r="Q25" s="35"/>
    </row>
    <row r="26" spans="1:17" ht="14.25">
      <c r="A26" s="32">
        <f t="shared" si="9"/>
        <v>15</v>
      </c>
      <c r="B26" s="33" t="s">
        <v>19</v>
      </c>
      <c r="C26" s="34">
        <v>158.608832</v>
      </c>
      <c r="D26" s="34">
        <v>158.79928</v>
      </c>
      <c r="E26" s="34">
        <v>154.22304000000003</v>
      </c>
      <c r="F26" s="34">
        <v>175.84375200000002</v>
      </c>
      <c r="G26" s="34">
        <v>185.516368</v>
      </c>
      <c r="H26" s="34">
        <v>197.09394</v>
      </c>
      <c r="I26" s="34">
        <v>190.63712800000002</v>
      </c>
      <c r="J26" s="34">
        <v>192.3681</v>
      </c>
      <c r="K26" s="34">
        <v>197.96950800000002</v>
      </c>
      <c r="L26" s="34">
        <v>199.68643200000002</v>
      </c>
      <c r="M26" s="34">
        <v>198.722372</v>
      </c>
      <c r="N26" s="34">
        <v>207.02202400000004</v>
      </c>
      <c r="O26" s="34">
        <v>205.80774000000005</v>
      </c>
      <c r="P26" s="34"/>
      <c r="Q26" s="35"/>
    </row>
    <row r="27" spans="1:17" ht="14.25">
      <c r="A27" s="37"/>
      <c r="B27" s="38" t="s">
        <v>20</v>
      </c>
      <c r="C27" s="39">
        <f aca="true" t="shared" si="10" ref="C27:N27">SUM(C28:C32)</f>
        <v>2474.8398718143458</v>
      </c>
      <c r="D27" s="39">
        <f t="shared" si="10"/>
        <v>2597.5995817299577</v>
      </c>
      <c r="E27" s="39">
        <f t="shared" si="10"/>
        <v>2568.4924343037974</v>
      </c>
      <c r="F27" s="39">
        <f t="shared" si="10"/>
        <v>2705.270219198312</v>
      </c>
      <c r="G27" s="39">
        <f t="shared" si="10"/>
        <v>2795.0437294936705</v>
      </c>
      <c r="H27" s="39">
        <f t="shared" si="10"/>
        <v>2834.776427341772</v>
      </c>
      <c r="I27" s="39">
        <f t="shared" si="10"/>
        <v>2746.070323762363</v>
      </c>
      <c r="J27" s="39">
        <f t="shared" si="10"/>
        <v>2714.0080273493854</v>
      </c>
      <c r="K27" s="39">
        <f t="shared" si="10"/>
        <v>2659.82915</v>
      </c>
      <c r="L27" s="39">
        <f t="shared" si="10"/>
        <v>2617.595699436942</v>
      </c>
      <c r="M27" s="39">
        <f t="shared" si="10"/>
        <v>2555.6091689875443</v>
      </c>
      <c r="N27" s="39">
        <f t="shared" si="10"/>
        <v>2540.84704</v>
      </c>
      <c r="O27" s="39"/>
      <c r="P27" s="39"/>
      <c r="Q27" s="40"/>
    </row>
    <row r="28" spans="1:17" ht="14.25">
      <c r="A28" s="32">
        <f>+A26+1</f>
        <v>16</v>
      </c>
      <c r="B28" s="33" t="s">
        <v>21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1:17" ht="14.25">
      <c r="A29" s="32">
        <f>+A28+1</f>
        <v>17</v>
      </c>
      <c r="B29" s="33" t="s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1:17" ht="14.25">
      <c r="A30" s="32">
        <f>+A29+1</f>
        <v>18</v>
      </c>
      <c r="B30" s="33" t="s">
        <v>23</v>
      </c>
      <c r="C30" s="34">
        <v>108.67425999999999</v>
      </c>
      <c r="D30" s="34">
        <v>102.74051</v>
      </c>
      <c r="E30" s="34">
        <v>105.26889</v>
      </c>
      <c r="F30" s="34">
        <v>107.02734999999998</v>
      </c>
      <c r="G30" s="34">
        <v>112.41296999999999</v>
      </c>
      <c r="H30" s="34">
        <v>111.00743999999999</v>
      </c>
      <c r="I30" s="34">
        <v>105.08498999999999</v>
      </c>
      <c r="J30" s="34">
        <v>109.31442999999999</v>
      </c>
      <c r="K30" s="34">
        <v>111.32914999999998</v>
      </c>
      <c r="L30" s="34">
        <v>114.82184</v>
      </c>
      <c r="M30" s="34">
        <v>117.86395999999999</v>
      </c>
      <c r="N30" s="34">
        <v>112.83704</v>
      </c>
      <c r="O30" s="34"/>
      <c r="P30" s="34"/>
      <c r="Q30" s="35"/>
    </row>
    <row r="31" spans="1:17" ht="14.25">
      <c r="A31" s="32">
        <f>+A30+1</f>
        <v>19</v>
      </c>
      <c r="B31" s="41" t="s">
        <v>24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1:17" ht="14.25">
      <c r="A32" s="32">
        <f>+A31+1</f>
        <v>20</v>
      </c>
      <c r="B32" s="33" t="s">
        <v>25</v>
      </c>
      <c r="C32" s="34">
        <v>2366.165611814346</v>
      </c>
      <c r="D32" s="34">
        <v>2494.8590717299576</v>
      </c>
      <c r="E32" s="34">
        <v>2463.2235443037976</v>
      </c>
      <c r="F32" s="34">
        <v>2598.2428691983123</v>
      </c>
      <c r="G32" s="34">
        <v>2682.6307594936707</v>
      </c>
      <c r="H32" s="34">
        <v>2723.768987341772</v>
      </c>
      <c r="I32" s="34">
        <v>2640.985333762363</v>
      </c>
      <c r="J32" s="34">
        <v>2604.6935973493855</v>
      </c>
      <c r="K32" s="34">
        <v>2548.5</v>
      </c>
      <c r="L32" s="34">
        <v>2502.773859436942</v>
      </c>
      <c r="M32" s="34">
        <v>2437.745208987544</v>
      </c>
      <c r="N32" s="34">
        <v>2428.01</v>
      </c>
      <c r="O32" s="34"/>
      <c r="P32" s="34"/>
      <c r="Q32" s="35"/>
    </row>
    <row r="33" spans="1:17" ht="14.25">
      <c r="A33" s="37"/>
      <c r="B33" s="38" t="s">
        <v>26</v>
      </c>
      <c r="C33" s="39">
        <f aca="true" t="shared" si="11" ref="C33:N33">SUM(C34:C55)</f>
        <v>25.8522</v>
      </c>
      <c r="D33" s="39">
        <f t="shared" si="11"/>
        <v>29.067</v>
      </c>
      <c r="E33" s="39">
        <f t="shared" si="11"/>
        <v>28.136400000000002</v>
      </c>
      <c r="F33" s="39">
        <f t="shared" si="11"/>
        <v>29.4017</v>
      </c>
      <c r="G33" s="39">
        <f t="shared" si="11"/>
        <v>31.1475</v>
      </c>
      <c r="H33" s="39">
        <f t="shared" si="11"/>
        <v>33.7779</v>
      </c>
      <c r="I33" s="39">
        <f t="shared" si="11"/>
        <v>33.9702</v>
      </c>
      <c r="J33" s="39">
        <f t="shared" si="11"/>
        <v>35.1716</v>
      </c>
      <c r="K33" s="39">
        <f t="shared" si="11"/>
        <v>34.003954500000006</v>
      </c>
      <c r="L33" s="39">
        <f t="shared" si="11"/>
        <v>35.799378000000004</v>
      </c>
      <c r="M33" s="39">
        <f t="shared" si="11"/>
        <v>37.720115699999994</v>
      </c>
      <c r="N33" s="39">
        <f t="shared" si="11"/>
        <v>35.66448</v>
      </c>
      <c r="O33" s="39"/>
      <c r="P33" s="39"/>
      <c r="Q33" s="40"/>
    </row>
    <row r="34" spans="1:17" ht="14.25">
      <c r="A34" s="44">
        <f>+A32+1</f>
        <v>21</v>
      </c>
      <c r="B34" s="42" t="s">
        <v>27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4.25">
      <c r="A35" s="44">
        <f aca="true" t="shared" si="12" ref="A35:A50">+A34+1</f>
        <v>22</v>
      </c>
      <c r="B35" s="42" t="s">
        <v>28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4.25">
      <c r="A36" s="44">
        <f t="shared" si="12"/>
        <v>23</v>
      </c>
      <c r="B36" s="43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4.25">
      <c r="A37" s="44">
        <f t="shared" si="12"/>
        <v>24</v>
      </c>
      <c r="B37" s="42" t="s">
        <v>30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4.25">
      <c r="A38" s="44">
        <f t="shared" si="12"/>
        <v>25</v>
      </c>
      <c r="B38" s="43" t="s">
        <v>31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ht="14.25">
      <c r="A39" s="44">
        <f t="shared" si="12"/>
        <v>26</v>
      </c>
      <c r="B39" s="42" t="s">
        <v>32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4.25">
      <c r="A40" s="44">
        <f t="shared" si="12"/>
        <v>27</v>
      </c>
      <c r="B40" s="42" t="s">
        <v>33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4.25">
      <c r="A41" s="44">
        <f t="shared" si="12"/>
        <v>28</v>
      </c>
      <c r="B41" s="42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14.25">
      <c r="A42" s="44">
        <f t="shared" si="12"/>
        <v>29</v>
      </c>
      <c r="B42" s="43" t="s">
        <v>35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4.25">
      <c r="A43" s="44">
        <f t="shared" si="12"/>
        <v>30</v>
      </c>
      <c r="B43" s="43" t="s">
        <v>36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4.25">
      <c r="A44" s="44">
        <f t="shared" si="12"/>
        <v>31</v>
      </c>
      <c r="B44" s="43" t="s">
        <v>37</v>
      </c>
      <c r="C44" s="34"/>
      <c r="D44" s="57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4.25">
      <c r="A45" s="44">
        <f t="shared" si="12"/>
        <v>32</v>
      </c>
      <c r="B45" s="42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</row>
    <row r="46" spans="1:17" ht="14.25">
      <c r="A46" s="44">
        <f t="shared" si="12"/>
        <v>33</v>
      </c>
      <c r="B46" s="42" t="s">
        <v>39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4.25">
      <c r="A47" s="44">
        <f t="shared" si="12"/>
        <v>34</v>
      </c>
      <c r="B47" s="43" t="s">
        <v>40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14.25">
      <c r="A48" s="44">
        <f t="shared" si="12"/>
        <v>35</v>
      </c>
      <c r="B48" s="43" t="s">
        <v>41</v>
      </c>
      <c r="C48" s="34">
        <v>25.8522</v>
      </c>
      <c r="D48" s="34">
        <v>29.067</v>
      </c>
      <c r="E48" s="34">
        <v>28.136400000000002</v>
      </c>
      <c r="F48" s="34">
        <v>29.4017</v>
      </c>
      <c r="G48" s="34">
        <v>31.1475</v>
      </c>
      <c r="H48" s="34">
        <v>33.7779</v>
      </c>
      <c r="I48" s="34">
        <v>33.9702</v>
      </c>
      <c r="J48" s="34">
        <v>35.1716</v>
      </c>
      <c r="K48" s="34">
        <v>34.003954500000006</v>
      </c>
      <c r="L48" s="34">
        <v>35.799378000000004</v>
      </c>
      <c r="M48" s="34">
        <v>37.720115699999994</v>
      </c>
      <c r="N48" s="34">
        <v>35.66448</v>
      </c>
      <c r="O48" s="34"/>
      <c r="P48" s="34"/>
      <c r="Q48" s="35"/>
    </row>
    <row r="49" spans="1:17" ht="14.25">
      <c r="A49" s="44">
        <f t="shared" si="12"/>
        <v>36</v>
      </c>
      <c r="B49" s="43" t="s">
        <v>42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1:17" ht="14.25">
      <c r="A50" s="44">
        <f t="shared" si="12"/>
        <v>37</v>
      </c>
      <c r="B50" s="4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1:17" ht="14.25">
      <c r="A51" s="44">
        <f>+A50+1</f>
        <v>38</v>
      </c>
      <c r="B51" s="42" t="s">
        <v>44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4.25">
      <c r="A52" s="44">
        <f>+A51+1</f>
        <v>39</v>
      </c>
      <c r="B52" s="42" t="s">
        <v>45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4.25">
      <c r="A53" s="44">
        <f>+A52+1</f>
        <v>40</v>
      </c>
      <c r="B53" s="42" t="s">
        <v>46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1:17" ht="14.25">
      <c r="A54" s="44">
        <f>+A53+1</f>
        <v>41</v>
      </c>
      <c r="B54" s="43" t="s">
        <v>47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5" spans="1:17" ht="15" thickBot="1">
      <c r="A55" s="45">
        <f>+A54+1</f>
        <v>42</v>
      </c>
      <c r="B55" s="46" t="s">
        <v>48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</row>
    <row r="56" spans="1:17" ht="14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6.5">
      <c r="A57" s="49" t="s">
        <v>72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6.5">
      <c r="A58" s="49" t="s">
        <v>73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6.5">
      <c r="A59" s="49" t="s">
        <v>88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27" customWidth="1"/>
    <col min="2" max="2" width="23.28125" style="27" customWidth="1"/>
    <col min="3" max="3" width="7.8515625" style="27" customWidth="1"/>
    <col min="4" max="7" width="6.28125" style="27" customWidth="1"/>
    <col min="8" max="8" width="6.7109375" style="27" customWidth="1"/>
    <col min="9" max="12" width="6.28125" style="27" customWidth="1"/>
    <col min="13" max="13" width="6.7109375" style="27" customWidth="1"/>
    <col min="14" max="14" width="6.421875" style="27" customWidth="1"/>
    <col min="15" max="17" width="6.28125" style="27" customWidth="1"/>
    <col min="18" max="16384" width="9.140625" style="27" customWidth="1"/>
  </cols>
  <sheetData>
    <row r="1" ht="17.25">
      <c r="A1" s="26" t="s">
        <v>89</v>
      </c>
    </row>
    <row r="2" ht="15" thickBot="1"/>
    <row r="3" spans="1:17" ht="14.25">
      <c r="A3" s="28"/>
      <c r="B3" s="29"/>
      <c r="C3" s="30">
        <v>1980</v>
      </c>
      <c r="D3" s="30">
        <f>+C3+1</f>
        <v>1981</v>
      </c>
      <c r="E3" s="30">
        <f aca="true" t="shared" si="0" ref="E3:P3">+D3+1</f>
        <v>1982</v>
      </c>
      <c r="F3" s="30">
        <f t="shared" si="0"/>
        <v>1983</v>
      </c>
      <c r="G3" s="30">
        <f t="shared" si="0"/>
        <v>1984</v>
      </c>
      <c r="H3" s="30">
        <f t="shared" si="0"/>
        <v>1985</v>
      </c>
      <c r="I3" s="30">
        <f t="shared" si="0"/>
        <v>1986</v>
      </c>
      <c r="J3" s="30">
        <f t="shared" si="0"/>
        <v>1987</v>
      </c>
      <c r="K3" s="30">
        <f t="shared" si="0"/>
        <v>1988</v>
      </c>
      <c r="L3" s="30">
        <f t="shared" si="0"/>
        <v>1989</v>
      </c>
      <c r="M3" s="30">
        <f t="shared" si="0"/>
        <v>1990</v>
      </c>
      <c r="N3" s="30">
        <f t="shared" si="0"/>
        <v>1991</v>
      </c>
      <c r="O3" s="30">
        <f>+N3+1</f>
        <v>1992</v>
      </c>
      <c r="P3" s="30">
        <f t="shared" si="0"/>
        <v>1993</v>
      </c>
      <c r="Q3" s="31">
        <f>+P3+1</f>
        <v>1994</v>
      </c>
    </row>
    <row r="4" spans="1:17" ht="14.25">
      <c r="A4" s="32"/>
      <c r="B4" s="33" t="s">
        <v>0</v>
      </c>
      <c r="C4" s="58">
        <f>IF('[1]Total_Energy_adapted'!C4=0,"",IF('[1]A.5.3.'!C4="","",+'[1]A.5.3._adapted'!C4/'[1]Total_Energy_adapted'!C4*100))</f>
        <v>2.287475909533026</v>
      </c>
      <c r="D4" s="58">
        <f>IF('[1]Total_Energy_adapted'!D4=0,"",IF('[1]A.5.3.'!D4="","",+'[1]A.5.3._adapted'!D4/'[1]Total_Energy_adapted'!D4*100))</f>
        <v>2.462048176606675</v>
      </c>
      <c r="E4" s="58">
        <f>IF('[1]Total_Energy_adapted'!E4=0,"",IF('[1]A.5.3.'!E4="","",+'[1]A.5.3._adapted'!E4/'[1]Total_Energy_adapted'!E4*100))</f>
        <v>2.527304796125187</v>
      </c>
      <c r="F4" s="58">
        <f>IF('[1]Total_Energy_adapted'!F4=0,"",IF('[1]A.5.3.'!F4="","",+'[1]A.5.3._adapted'!F4/'[1]Total_Energy_adapted'!F4*100))</f>
        <v>2.740415671168372</v>
      </c>
      <c r="G4" s="58">
        <f>IF('[1]Total_Energy_adapted'!G4=0,"",IF('[1]A.5.3.'!G4="","",+'[1]A.5.3._adapted'!G4/'[1]Total_Energy_adapted'!G4*100))</f>
        <v>2.709201708168771</v>
      </c>
      <c r="H4" s="58">
        <f>IF('[1]Total_Energy_adapted'!H4=0,"",IF('[1]A.5.3.'!H4="","",+'[1]A.5.3._adapted'!H4/'[1]Total_Energy_adapted'!H4*100))</f>
        <v>2.7123731697684486</v>
      </c>
      <c r="I4" s="58">
        <f>IF('[1]Total_Energy_adapted'!I4=0,"",IF('[1]A.5.3.'!I4="","",+'[1]A.5.3._adapted'!I4/'[1]Total_Energy_adapted'!I4*100))</f>
        <v>2.596303200514128</v>
      </c>
      <c r="J4" s="58">
        <f>IF('[1]Total_Energy_adapted'!J4=0,"",IF('[1]A.5.3.'!J4="","",+'[1]A.5.3._adapted'!J4/'[1]Total_Energy_adapted'!J4*100))</f>
        <v>2.51597814388243</v>
      </c>
      <c r="K4" s="58">
        <f>IF('[1]Total_Energy_adapted'!K4=0,"",IF('[1]A.5.3.'!K4="","",+'[1]A.5.3._adapted'!K4/'[1]Total_Energy_adapted'!K4*100))</f>
        <v>2.386308736879767</v>
      </c>
      <c r="L4" s="58">
        <f>IF('[1]Total_Energy_adapted'!L4=0,"",IF('[1]A.5.3.'!L4="","",+'[1]A.5.3._adapted'!L4/'[1]Total_Energy_adapted'!L4*100))</f>
        <v>2.309622782021839</v>
      </c>
      <c r="M4" s="58">
        <f>IF('[1]Total_Energy_adapted'!M4=0,"",IF('[1]A.5.3.'!M4="","",+'[1]A.5.3._adapted'!M4/'[1]Total_Energy_adapted'!M4*100))</f>
        <v>2.277525985643129</v>
      </c>
      <c r="N4" s="58">
        <f>IF('[1]Total_Energy_adapted'!N4=0,"",IF('[1]A.5.3.'!N4="","",+'[1]A.5.3._adapted'!N4/'[1]Total_Energy_adapted'!N4*100))</f>
        <v>2.2493705336562244</v>
      </c>
      <c r="O4" s="58">
        <f>IF('[1]Total_Energy_adapted'!O4=0,"",IF('[1]A.5.3.'!O4="","",+'[1]A.5.3._adapted'!O4/'[1]Total_Energy_adapted'!O4*100))</f>
      </c>
      <c r="P4" s="58">
        <f>IF('[1]Total_Energy_adapted'!P4=0,"",IF('[1]A.5.3.'!P4="","",+'[1]A.5.3._adapted'!P4/'[1]Total_Energy_adapted'!P4*100))</f>
      </c>
      <c r="Q4" s="59">
        <f>IF('[1]Total_Energy_adapted'!Q4=0,"",IF('[1]A.5.3.'!Q4="","",+'[1]A.5.3._adapted'!Q4/'[1]Total_Energy_adapted'!Q4*100))</f>
      </c>
    </row>
    <row r="5" spans="1:17" ht="14.25">
      <c r="A5" s="32"/>
      <c r="B5" s="33" t="s">
        <v>1</v>
      </c>
      <c r="C5" s="58">
        <f>IF('[1]Total_Energy_adapted'!C5=0,"",IF('[1]A.5.3.'!C5="","",+'[1]A.5.3._adapted'!C5/'[1]Total_Energy_adapted'!C5*100))</f>
        <v>1.2846431520934687</v>
      </c>
      <c r="D5" s="58">
        <f>IF('[1]Total_Energy_adapted'!D5=0,"",IF('[1]A.5.3.'!D5="","",+'[1]A.5.3._adapted'!D5/'[1]Total_Energy_adapted'!D5*100))</f>
        <v>1.3646032883448667</v>
      </c>
      <c r="E5" s="58">
        <f>IF('[1]Total_Energy_adapted'!E5=0,"",IF('[1]A.5.3.'!E5="","",+'[1]A.5.3._adapted'!E5/'[1]Total_Energy_adapted'!E5*100))</f>
        <v>1.4066622174935517</v>
      </c>
      <c r="F5" s="58">
        <f>IF('[1]Total_Energy_adapted'!F5=0,"",IF('[1]A.5.3.'!F5="","",+'[1]A.5.3._adapted'!F5/'[1]Total_Energy_adapted'!F5*100))</f>
        <v>1.7471754681583105</v>
      </c>
      <c r="G5" s="58">
        <f>IF('[1]Total_Energy_adapted'!G5=0,"",IF('[1]A.5.3.'!G5="","",+'[1]A.5.3._adapted'!G5/'[1]Total_Energy_adapted'!G5*100))</f>
        <v>1.734176391301543</v>
      </c>
      <c r="H5" s="58">
        <f>IF('[1]Total_Energy_adapted'!H5=0,"",IF('[1]A.5.3.'!H5="","",+'[1]A.5.3._adapted'!H5/'[1]Total_Energy_adapted'!H5*100))</f>
        <v>1.7412667171523597</v>
      </c>
      <c r="I5" s="58">
        <f>IF('[1]Total_Energy_adapted'!I5=0,"",IF('[1]A.5.3.'!I5="","",+'[1]A.5.3._adapted'!I5/'[1]Total_Energy_adapted'!I5*100))</f>
        <v>1.6158876014044576</v>
      </c>
      <c r="J5" s="58">
        <f>IF('[1]Total_Energy_adapted'!J5=0,"",IF('[1]A.5.3.'!J5="","",+'[1]A.5.3._adapted'!J5/'[1]Total_Energy_adapted'!J5*100))</f>
        <v>1.648656777802113</v>
      </c>
      <c r="K5" s="58">
        <f>IF('[1]Total_Energy_adapted'!K5=0,"",IF('[1]A.5.3.'!K5="","",+'[1]A.5.3._adapted'!K5/'[1]Total_Energy_adapted'!K5*100))</f>
        <v>1.6028095092694077</v>
      </c>
      <c r="L5" s="58">
        <f>IF('[1]Total_Energy_adapted'!L5=0,"",IF('[1]A.5.3.'!L5="","",+'[1]A.5.3._adapted'!L5/'[1]Total_Energy_adapted'!L5*100))</f>
        <v>1.569200181628948</v>
      </c>
      <c r="M5" s="58">
        <f>IF('[1]Total_Energy_adapted'!M5=0,"",IF('[1]A.5.3.'!M5="","",+'[1]A.5.3._adapted'!M5/'[1]Total_Energy_adapted'!M5*100))</f>
        <v>1.5594017151347142</v>
      </c>
      <c r="N5" s="58">
        <f>IF('[1]Total_Energy_adapted'!N5=0,"",IF('[1]A.5.3.'!N5="","",+'[1]A.5.3._adapted'!N5/'[1]Total_Energy_adapted'!N5*100))</f>
        <v>1.5632647640119433</v>
      </c>
      <c r="O5" s="58">
        <f>IF('[1]Total_Energy_adapted'!O5=0,"",IF('[1]A.5.3.'!O5="","",+'[1]A.5.3._adapted'!O5/'[1]Total_Energy_adapted'!O5*100))</f>
      </c>
      <c r="P5" s="58">
        <f>IF('[1]Total_Energy_adapted'!P5=0,"",IF('[1]A.5.3.'!P5="","",+'[1]A.5.3._adapted'!P5/'[1]Total_Energy_adapted'!P5*100))</f>
      </c>
      <c r="Q5" s="59">
        <f>IF('[1]Total_Energy_adapted'!Q5=0,"",IF('[1]A.5.3.'!Q5="","",+'[1]A.5.3._adapted'!Q5/'[1]Total_Energy_adapted'!Q5*100))</f>
      </c>
    </row>
    <row r="6" spans="1:17" ht="14.25">
      <c r="A6" s="32"/>
      <c r="B6" s="33" t="s">
        <v>2</v>
      </c>
      <c r="C6" s="58">
        <f>IF('[1]Total_Energy_adapted'!C6=0,"",IF('[1]A.5.3.'!C6="","",+'[1]A.5.3._adapted'!C6/'[1]Total_Energy_adapted'!C6*100))</f>
        <v>2.287475909533026</v>
      </c>
      <c r="D6" s="58">
        <f>IF('[1]Total_Energy_adapted'!D6=0,"",IF('[1]A.5.3.'!D6="","",+'[1]A.5.3._adapted'!D6/'[1]Total_Energy_adapted'!D6*100))</f>
        <v>2.4620481766066744</v>
      </c>
      <c r="E6" s="58">
        <f>IF('[1]Total_Energy_adapted'!E6=0,"",IF('[1]A.5.3.'!E6="","",+'[1]A.5.3._adapted'!E6/'[1]Total_Energy_adapted'!E6*100))</f>
        <v>2.527304796125187</v>
      </c>
      <c r="F6" s="58">
        <f>IF('[1]Total_Energy_adapted'!F6=0,"",IF('[1]A.5.3.'!F6="","",+'[1]A.5.3._adapted'!F6/'[1]Total_Energy_adapted'!F6*100))</f>
        <v>2.7404156711683716</v>
      </c>
      <c r="G6" s="58">
        <f>IF('[1]Total_Energy_adapted'!G6=0,"",IF('[1]A.5.3.'!G6="","",+'[1]A.5.3._adapted'!G6/'[1]Total_Energy_adapted'!G6*100))</f>
        <v>2.709201708168771</v>
      </c>
      <c r="H6" s="58">
        <f>IF('[1]Total_Energy_adapted'!H6=0,"",IF('[1]A.5.3.'!H6="","",+'[1]A.5.3._adapted'!H6/'[1]Total_Energy_adapted'!H6*100))</f>
        <v>2.712373169768449</v>
      </c>
      <c r="I6" s="58">
        <f>IF('[1]Total_Energy_adapted'!I6=0,"",IF('[1]A.5.3.'!I6="","",+'[1]A.5.3._adapted'!I6/'[1]Total_Energy_adapted'!I6*100))</f>
        <v>2.596303200514128</v>
      </c>
      <c r="J6" s="58">
        <f>IF('[1]Total_Energy_adapted'!J6=0,"",IF('[1]A.5.3.'!J6="","",+'[1]A.5.3._adapted'!J6/'[1]Total_Energy_adapted'!J6*100))</f>
        <v>2.51597814388243</v>
      </c>
      <c r="K6" s="58">
        <f>IF('[1]Total_Energy_adapted'!K6=0,"",IF('[1]A.5.3.'!K6="","",+'[1]A.5.3._adapted'!K6/'[1]Total_Energy_adapted'!K6*100))</f>
        <v>2.386308736879767</v>
      </c>
      <c r="L6" s="58">
        <f>IF('[1]Total_Energy_adapted'!L6=0,"",IF('[1]A.5.3.'!L6="","",+'[1]A.5.3._adapted'!L6/'[1]Total_Energy_adapted'!L6*100))</f>
        <v>2.309622782021839</v>
      </c>
      <c r="M6" s="58">
        <f>IF('[1]Total_Energy_adapted'!M6=0,"",IF('[1]A.5.3.'!M6="","",+'[1]A.5.3._adapted'!M6/'[1]Total_Energy_adapted'!M6*100))</f>
        <v>2.277525985643129</v>
      </c>
      <c r="N6" s="58">
        <f>IF('[1]Total_Energy_adapted'!N6=0,"",IF('[1]A.5.3.'!N6="","",+'[1]A.5.3._adapted'!N6/'[1]Total_Energy_adapted'!N6*100))</f>
        <v>2.2493705336562244</v>
      </c>
      <c r="O6" s="58">
        <f>IF('[1]Total_Energy_adapted'!O6=0,"",IF('[1]A.5.3.'!O6="","",+'[1]A.5.3._adapted'!O6/'[1]Total_Energy_adapted'!O6*100))</f>
      </c>
      <c r="P6" s="58">
        <f>IF('[1]Total_Energy_adapted'!P6=0,"",IF('[1]A.5.3.'!P6="","",+'[1]A.5.3._adapted'!P6/'[1]Total_Energy_adapted'!P6*100))</f>
      </c>
      <c r="Q6" s="59">
        <f>IF('[1]Total_Energy_adapted'!Q6=0,"",IF('[1]A.5.3.'!Q6="","",+'[1]A.5.3._adapted'!Q6/'[1]Total_Energy_adapted'!Q6*100))</f>
      </c>
    </row>
    <row r="7" spans="1:17" ht="14.25">
      <c r="A7" s="32"/>
      <c r="B7" s="33" t="s">
        <v>3</v>
      </c>
      <c r="C7" s="58">
        <f>IF('[1]Total_Energy_adapted'!C7=0,"",IF('[1]A.5.3.'!C7="","",+'[1]A.5.3._adapted'!C7/'[1]Total_Energy_adapted'!C7*100))</f>
        <v>0.6139086794923371</v>
      </c>
      <c r="D7" s="58">
        <f>IF('[1]Total_Energy_adapted'!D7=0,"",IF('[1]A.5.3.'!D7="","",+'[1]A.5.3._adapted'!D7/'[1]Total_Energy_adapted'!D7*100))</f>
        <v>0.6691823707657194</v>
      </c>
      <c r="E7" s="58">
        <f>IF('[1]Total_Energy_adapted'!E7=0,"",IF('[1]A.5.3.'!E7="","",+'[1]A.5.3._adapted'!E7/'[1]Total_Energy_adapted'!E7*100))</f>
        <v>0.7082664303033354</v>
      </c>
      <c r="F7" s="58">
        <f>IF('[1]Total_Energy_adapted'!F7=0,"",IF('[1]A.5.3.'!F7="","",+'[1]A.5.3._adapted'!F7/'[1]Total_Energy_adapted'!F7*100))</f>
        <v>1.0078069206308322</v>
      </c>
      <c r="G7" s="58">
        <f>IF('[1]Total_Energy_adapted'!G7=0,"",IF('[1]A.5.3.'!G7="","",+'[1]A.5.3._adapted'!G7/'[1]Total_Energy_adapted'!G7*100))</f>
        <v>0.9902537425623272</v>
      </c>
      <c r="H7" s="58">
        <f>IF('[1]Total_Energy_adapted'!H7=0,"",IF('[1]A.5.3.'!H7="","",+'[1]A.5.3._adapted'!H7/'[1]Total_Energy_adapted'!H7*100))</f>
        <v>1.01312866217398</v>
      </c>
      <c r="I7" s="58">
        <f>IF('[1]Total_Energy_adapted'!I7=0,"",IF('[1]A.5.3.'!I7="","",+'[1]A.5.3._adapted'!I7/'[1]Total_Energy_adapted'!I7*100))</f>
        <v>0.937656566975786</v>
      </c>
      <c r="J7" s="58">
        <f>IF('[1]Total_Energy_adapted'!J7=0,"",IF('[1]A.5.3.'!J7="","",+'[1]A.5.3._adapted'!J7/'[1]Total_Energy_adapted'!J7*100))</f>
        <v>0.9655741623924815</v>
      </c>
      <c r="K7" s="58">
        <f>IF('[1]Total_Energy_adapted'!K7=0,"",IF('[1]A.5.3.'!K7="","",+'[1]A.5.3._adapted'!K7/'[1]Total_Energy_adapted'!K7*100))</f>
        <v>0.8803206055972521</v>
      </c>
      <c r="L7" s="58">
        <f>IF('[1]Total_Energy_adapted'!L7=0,"",IF('[1]A.5.3.'!L7="","",+'[1]A.5.3._adapted'!L7/'[1]Total_Energy_adapted'!L7*100))</f>
        <v>0.827743522588877</v>
      </c>
      <c r="M7" s="58">
        <f>IF('[1]Total_Energy_adapted'!M7=0,"",IF('[1]A.5.3.'!M7="","",+'[1]A.5.3._adapted'!M7/'[1]Total_Energy_adapted'!M7*100))</f>
        <v>0.8244842694148167</v>
      </c>
      <c r="N7" s="58">
        <f>IF('[1]Total_Energy_adapted'!N7=0,"",IF('[1]A.5.3.'!N7="","",+'[1]A.5.3._adapted'!N7/'[1]Total_Energy_adapted'!N7*100))</f>
        <v>0.8220551332105043</v>
      </c>
      <c r="O7" s="58">
        <f>IF('[1]Total_Energy_adapted'!O7=0,"",IF('[1]A.5.3.'!O7="","",+'[1]A.5.3._adapted'!O7/'[1]Total_Energy_adapted'!O7*100))</f>
        <v>0.8225868756806969</v>
      </c>
      <c r="P7" s="58">
        <f>IF('[1]Total_Energy_adapted'!P7=0,"",IF('[1]A.5.3.'!P7="","",+'[1]A.5.3._adapted'!P7/'[1]Total_Energy_adapted'!P7*100))</f>
      </c>
      <c r="Q7" s="59">
        <f>IF('[1]Total_Energy_adapted'!Q7=0,"",IF('[1]A.5.3.'!Q7="","",+'[1]A.5.3._adapted'!Q7/'[1]Total_Energy_adapted'!Q7*100))</f>
      </c>
    </row>
    <row r="8" spans="1:17" ht="14.25">
      <c r="A8" s="32"/>
      <c r="B8" s="33" t="s">
        <v>4</v>
      </c>
      <c r="C8" s="58">
        <f>IF('[1]Total_Energy_adapted'!C8=0,"",IF('[1]A.5.3.'!C8="","",+'[1]A.5.3._adapted'!C8/'[1]Total_Energy_adapted'!C8*100))</f>
        <v>1.2461960306469257</v>
      </c>
      <c r="D8" s="58">
        <f>IF('[1]Total_Energy_adapted'!D8=0,"",IF('[1]A.5.3.'!D8="","",+'[1]A.5.3._adapted'!D8/'[1]Total_Energy_adapted'!D8*100))</f>
        <v>1.3181592053724849</v>
      </c>
      <c r="E8" s="58">
        <f>IF('[1]Total_Energy_adapted'!E8=0,"",IF('[1]A.5.3.'!E8="","",+'[1]A.5.3._adapted'!E8/'[1]Total_Energy_adapted'!E8*100))</f>
        <v>1.361374375803163</v>
      </c>
      <c r="F8" s="58">
        <f>IF('[1]Total_Energy_adapted'!F8=0,"",IF('[1]A.5.3.'!F8="","",+'[1]A.5.3._adapted'!F8/'[1]Total_Energy_adapted'!F8*100))</f>
        <v>1.706793202044931</v>
      </c>
      <c r="G8" s="58">
        <f>IF('[1]Total_Energy_adapted'!G8=0,"",IF('[1]A.5.3.'!G8="","",+'[1]A.5.3._adapted'!G8/'[1]Total_Energy_adapted'!G8*100))</f>
        <v>1.691983578505375</v>
      </c>
      <c r="H8" s="58">
        <f>IF('[1]Total_Energy_adapted'!H8=0,"",IF('[1]A.5.3.'!H8="","",+'[1]A.5.3._adapted'!H8/'[1]Total_Energy_adapted'!H8*100))</f>
        <v>1.6957971824717102</v>
      </c>
      <c r="I8" s="58">
        <f>IF('[1]Total_Energy_adapted'!I8=0,"",IF('[1]A.5.3.'!I8="","",+'[1]A.5.3._adapted'!I8/'[1]Total_Energy_adapted'!I8*100))</f>
        <v>1.570245493122754</v>
      </c>
      <c r="J8" s="58">
        <f>IF('[1]Total_Energy_adapted'!J8=0,"",IF('[1]A.5.3.'!J8="","",+'[1]A.5.3._adapted'!J8/'[1]Total_Energy_adapted'!J8*100))</f>
        <v>1.6014765501166977</v>
      </c>
      <c r="K8" s="58">
        <f>IF('[1]Total_Energy_adapted'!K8=0,"",IF('[1]A.5.3.'!K8="","",+'[1]A.5.3._adapted'!K8/'[1]Total_Energy_adapted'!K8*100))</f>
        <v>1.5560374882544665</v>
      </c>
      <c r="L8" s="58">
        <f>IF('[1]Total_Energy_adapted'!L8=0,"",IF('[1]A.5.3.'!L8="","",+'[1]A.5.3._adapted'!L8/'[1]Total_Energy_adapted'!L8*100))</f>
        <v>1.5198298858100245</v>
      </c>
      <c r="M8" s="58">
        <f>IF('[1]Total_Energy_adapted'!M8=0,"",IF('[1]A.5.3.'!M8="","",+'[1]A.5.3._adapted'!M8/'[1]Total_Energy_adapted'!M8*100))</f>
        <v>1.50489619747042</v>
      </c>
      <c r="N8" s="58">
        <f>IF('[1]Total_Energy_adapted'!N8=0,"",IF('[1]A.5.3.'!N8="","",+'[1]A.5.3._adapted'!N8/'[1]Total_Energy_adapted'!N8*100))</f>
        <v>1.5152075347982632</v>
      </c>
      <c r="O8" s="58">
        <f>IF('[1]Total_Energy_adapted'!O8=0,"",IF('[1]A.5.3.'!O8="","",+'[1]A.5.3._adapted'!O8/'[1]Total_Energy_adapted'!O8*100))</f>
        <v>1.5280070855755066</v>
      </c>
      <c r="P8" s="58">
        <f>IF('[1]Total_Energy_adapted'!P8=0,"",IF('[1]A.5.3.'!P8="","",+'[1]A.5.3._adapted'!P8/'[1]Total_Energy_adapted'!P8*100))</f>
      </c>
      <c r="Q8" s="59">
        <f>IF('[1]Total_Energy_adapted'!Q8=0,"",IF('[1]A.5.3.'!Q8="","",+'[1]A.5.3._adapted'!Q8/'[1]Total_Energy_adapted'!Q8*100))</f>
      </c>
    </row>
    <row r="9" spans="1:17" ht="14.25">
      <c r="A9" s="32"/>
      <c r="B9" s="33" t="s">
        <v>5</v>
      </c>
      <c r="C9" s="60">
        <f>IF('[1]Total_Energy_adapted'!C9=0,"",IF('[1]A.5.3.'!C9="","",+'[1]A.5.3._adapted'!C9/'[1]Total_Energy_adapted'!C9*100))</f>
        <v>2.7517823411022877</v>
      </c>
      <c r="D9" s="58">
        <f>IF('[1]Total_Energy_adapted'!D9=0,"",IF('[1]A.5.3.'!D9="","",+'[1]A.5.3._adapted'!D9/'[1]Total_Energy_adapted'!D9*100))</f>
        <v>2.9696177479429866</v>
      </c>
      <c r="E9" s="58">
        <f>IF('[1]Total_Energy_adapted'!E9=0,"",IF('[1]A.5.3.'!E9="","",+'[1]A.5.3._adapted'!E9/'[1]Total_Energy_adapted'!E9*100))</f>
        <v>3.052984720478292</v>
      </c>
      <c r="F9" s="58">
        <f>IF('[1]Total_Energy_adapted'!F9=0,"",IF('[1]A.5.3.'!F9="","",+'[1]A.5.3._adapted'!F9/'[1]Total_Energy_adapted'!F9*100))</f>
        <v>3.2072721449672805</v>
      </c>
      <c r="G9" s="58">
        <f>IF('[1]Total_Energy_adapted'!G9=0,"",IF('[1]A.5.3.'!G9="","",+'[1]A.5.3._adapted'!G9/'[1]Total_Energy_adapted'!G9*100))</f>
        <v>3.1584442296658395</v>
      </c>
      <c r="H9" s="58">
        <f>IF('[1]Total_Energy_adapted'!H9=0,"",IF('[1]A.5.3.'!H9="","",+'[1]A.5.3._adapted'!H9/'[1]Total_Energy_adapted'!H9*100))</f>
        <v>3.1738914701073204</v>
      </c>
      <c r="I9" s="58">
        <f>IF('[1]Total_Energy_adapted'!I9=0,"",IF('[1]A.5.3.'!I9="","",+'[1]A.5.3._adapted'!I9/'[1]Total_Energy_adapted'!I9*100))</f>
        <v>3.067854177108554</v>
      </c>
      <c r="J9" s="58">
        <f>IF('[1]Total_Energy_adapted'!J9=0,"",IF('[1]A.5.3.'!J9="","",+'[1]A.5.3._adapted'!J9/'[1]Total_Energy_adapted'!J9*100))</f>
        <v>2.9254545178314895</v>
      </c>
      <c r="K9" s="58">
        <f>IF('[1]Total_Energy_adapted'!K9=0,"",IF('[1]A.5.3.'!K9="","",+'[1]A.5.3._adapted'!K9/'[1]Total_Energy_adapted'!K9*100))</f>
        <v>2.741190547960468</v>
      </c>
      <c r="L9" s="58">
        <f>IF('[1]Total_Energy_adapted'!L9=0,"",IF('[1]A.5.3.'!L9="","",+'[1]A.5.3._adapted'!L9/'[1]Total_Energy_adapted'!L9*100))</f>
        <v>2.64093607791006</v>
      </c>
      <c r="M9" s="58">
        <f>IF('[1]Total_Energy_adapted'!M9=0,"",IF('[1]A.5.3.'!M9="","",+'[1]A.5.3._adapted'!M9/'[1]Total_Energy_adapted'!M9*100))</f>
        <v>2.6016653585085736</v>
      </c>
      <c r="N9" s="58">
        <f>IF('[1]Total_Energy_adapted'!N9=0,"",IF('[1]A.5.3.'!N9="","",+'[1]A.5.3._adapted'!N9/'[1]Total_Energy_adapted'!N9*100))</f>
        <v>2.5611856226556062</v>
      </c>
      <c r="O9" s="58">
        <f>IF('[1]Total_Energy_adapted'!O9=0,"",IF('[1]A.5.3.'!O9="","",+'[1]A.5.3._adapted'!O9/'[1]Total_Energy_adapted'!O9*100))</f>
      </c>
      <c r="P9" s="58">
        <f>IF('[1]Total_Energy_adapted'!P9=0,"",IF('[1]A.5.3.'!P9="","",+'[1]A.5.3._adapted'!P9/'[1]Total_Energy_adapted'!P9*100))</f>
      </c>
      <c r="Q9" s="59">
        <f>IF('[1]Total_Energy_adapted'!Q9=0,"",IF('[1]A.5.3.'!Q9="","",+'[1]A.5.3._adapted'!Q9/'[1]Total_Energy_adapted'!Q9*100))</f>
      </c>
    </row>
    <row r="10" spans="1:17" ht="14.25">
      <c r="A10" s="32"/>
      <c r="B10" s="33" t="s">
        <v>6</v>
      </c>
      <c r="C10" s="58">
        <f>IF('[1]Total_Energy_adapted'!C10=0,"",IF('[1]A.5.3.'!C10="","",+'[1]A.5.3._adapted'!C10/'[1]Total_Energy_adapted'!C10*100))</f>
        <v>3.273120055973597</v>
      </c>
      <c r="D10" s="58">
        <f>IF('[1]Total_Energy_adapted'!D10=0,"",IF('[1]A.5.3.'!D10="","",+'[1]A.5.3._adapted'!D10/'[1]Total_Energy_adapted'!D10*100))</f>
        <v>3.7280352676984423</v>
      </c>
      <c r="E10" s="58">
        <f>IF('[1]Total_Energy_adapted'!E10=0,"",IF('[1]A.5.3.'!E10="","",+'[1]A.5.3._adapted'!E10/'[1]Total_Energy_adapted'!E10*100))</f>
        <v>3.731995320677929</v>
      </c>
      <c r="F10" s="58">
        <f>IF('[1]Total_Energy_adapted'!F10=0,"",IF('[1]A.5.3.'!F10="","",+'[1]A.5.3._adapted'!F10/'[1]Total_Energy_adapted'!F10*100))</f>
        <v>3.747326781312579</v>
      </c>
      <c r="G10" s="58">
        <f>IF('[1]Total_Energy_adapted'!G10=0,"",IF('[1]A.5.3.'!G10="","",+'[1]A.5.3._adapted'!G10/'[1]Total_Energy_adapted'!G10*100))</f>
        <v>3.779500980357306</v>
      </c>
      <c r="H10" s="58">
        <f>IF('[1]Total_Energy_adapted'!H10=0,"",IF('[1]A.5.3.'!H10="","",+'[1]A.5.3._adapted'!H10/'[1]Total_Energy_adapted'!H10*100))</f>
        <v>3.95655326809491</v>
      </c>
      <c r="I10" s="58">
        <f>IF('[1]Total_Energy_adapted'!I10=0,"",IF('[1]A.5.3.'!I10="","",+'[1]A.5.3._adapted'!I10/'[1]Total_Energy_adapted'!I10*100))</f>
        <v>3.7248993799589214</v>
      </c>
      <c r="J10" s="58">
        <f>IF('[1]Total_Energy_adapted'!J10=0,"",IF('[1]A.5.3.'!J10="","",+'[1]A.5.3._adapted'!J10/'[1]Total_Energy_adapted'!J10*100))</f>
        <v>3.8827063225523277</v>
      </c>
      <c r="K10" s="58">
        <f>IF('[1]Total_Energy_adapted'!K10=0,"",IF('[1]A.5.3.'!K10="","",+'[1]A.5.3._adapted'!K10/'[1]Total_Energy_adapted'!K10*100))</f>
        <v>3.934633396006059</v>
      </c>
      <c r="L10" s="58">
        <f>IF('[1]Total_Energy_adapted'!L10=0,"",IF('[1]A.5.3.'!L10="","",+'[1]A.5.3._adapted'!L10/'[1]Total_Energy_adapted'!L10*100))</f>
        <v>3.9134314012030886</v>
      </c>
      <c r="M10" s="58">
        <f>IF('[1]Total_Energy_adapted'!M10=0,"",IF('[1]A.5.3.'!M10="","",+'[1]A.5.3._adapted'!M10/'[1]Total_Energy_adapted'!M10*100))</f>
        <v>4.1882035222988785</v>
      </c>
      <c r="N10" s="58">
        <f>IF('[1]Total_Energy_adapted'!N10=0,"",IF('[1]A.5.3.'!N10="","",+'[1]A.5.3._adapted'!N10/'[1]Total_Energy_adapted'!N10*100))</f>
        <v>3.8606775213142477</v>
      </c>
      <c r="O10" s="58">
        <f>IF('[1]Total_Energy_adapted'!O10=0,"",IF('[1]A.5.3.'!O10="","",+'[1]A.5.3._adapted'!O10/'[1]Total_Energy_adapted'!O10*100))</f>
      </c>
      <c r="P10" s="58">
        <f>IF('[1]Total_Energy_adapted'!P10=0,"",IF('[1]A.5.3.'!P10="","",+'[1]A.5.3._adapted'!P10/'[1]Total_Energy_adapted'!P10*100))</f>
      </c>
      <c r="Q10" s="59">
        <f>IF('[1]Total_Energy_adapted'!Q10=0,"",IF('[1]A.5.3.'!Q10="","",+'[1]A.5.3._adapted'!Q10/'[1]Total_Energy_adapted'!Q10*100))</f>
      </c>
    </row>
    <row r="11" spans="1:17" ht="14.25">
      <c r="A11" s="37"/>
      <c r="B11" s="38" t="s">
        <v>7</v>
      </c>
      <c r="C11" s="61">
        <f>IF('[1]Total_Energy_adapted'!C11=0,"",IF('[1]A.5.3.'!C11="","",+'[1]A.5.3._adapted'!C11/'[1]Total_Energy_adapted'!C11*100))</f>
        <v>1.2461960306469257</v>
      </c>
      <c r="D11" s="61">
        <f>IF('[1]Total_Energy_adapted'!D11=0,"",IF('[1]A.5.3.'!D11="","",+'[1]A.5.3._adapted'!D11/'[1]Total_Energy_adapted'!D11*100))</f>
        <v>1.3181592053724849</v>
      </c>
      <c r="E11" s="61">
        <f>IF('[1]Total_Energy_adapted'!E11=0,"",IF('[1]A.5.3.'!E11="","",+'[1]A.5.3._adapted'!E11/'[1]Total_Energy_adapted'!E11*100))</f>
        <v>1.361374375803163</v>
      </c>
      <c r="F11" s="61">
        <f>IF('[1]Total_Energy_adapted'!F11=0,"",IF('[1]A.5.3.'!F11="","",+'[1]A.5.3._adapted'!F11/'[1]Total_Energy_adapted'!F11*100))</f>
        <v>1.706793202044931</v>
      </c>
      <c r="G11" s="61">
        <f>IF('[1]Total_Energy_adapted'!G11=0,"",IF('[1]A.5.3.'!G11="","",+'[1]A.5.3._adapted'!G11/'[1]Total_Energy_adapted'!G11*100))</f>
        <v>1.691983578505375</v>
      </c>
      <c r="H11" s="61">
        <f>IF('[1]Total_Energy_adapted'!H11=0,"",IF('[1]A.5.3.'!H11="","",+'[1]A.5.3._adapted'!H11/'[1]Total_Energy_adapted'!H11*100))</f>
        <v>1.6957971824717102</v>
      </c>
      <c r="I11" s="61">
        <f>IF('[1]Total_Energy_adapted'!I11=0,"",IF('[1]A.5.3.'!I11="","",+'[1]A.5.3._adapted'!I11/'[1]Total_Energy_adapted'!I11*100))</f>
        <v>1.570245493122754</v>
      </c>
      <c r="J11" s="61">
        <f>IF('[1]Total_Energy_adapted'!J11=0,"",IF('[1]A.5.3.'!J11="","",+'[1]A.5.3._adapted'!J11/'[1]Total_Energy_adapted'!J11*100))</f>
        <v>1.6014765501166977</v>
      </c>
      <c r="K11" s="61">
        <f>IF('[1]Total_Energy_adapted'!K11=0,"",IF('[1]A.5.3.'!K11="","",+'[1]A.5.3._adapted'!K11/'[1]Total_Energy_adapted'!K11*100))</f>
        <v>1.5560374882544665</v>
      </c>
      <c r="L11" s="61">
        <f>IF('[1]Total_Energy_adapted'!L11=0,"",IF('[1]A.5.3.'!L11="","",+'[1]A.5.3._adapted'!L11/'[1]Total_Energy_adapted'!L11*100))</f>
        <v>1.5198298858100245</v>
      </c>
      <c r="M11" s="61">
        <f>IF('[1]Total_Energy_adapted'!M11=0,"",IF('[1]A.5.3.'!M11="","",+'[1]A.5.3._adapted'!M11/'[1]Total_Energy_adapted'!M11*100))</f>
        <v>1.50489619747042</v>
      </c>
      <c r="N11" s="61">
        <f>IF('[1]Total_Energy_adapted'!N11=0,"",IF('[1]A.5.3.'!N11="","",+'[1]A.5.3._adapted'!N11/'[1]Total_Energy_adapted'!N11*100))</f>
        <v>1.5152075347982632</v>
      </c>
      <c r="O11" s="61">
        <f>IF('[1]Total_Energy_adapted'!O11=0,"",IF('[1]A.5.3.'!O11="","",+'[1]A.5.3._adapted'!O11/'[1]Total_Energy_adapted'!O11*100))</f>
        <v>1.5280070855755066</v>
      </c>
      <c r="P11" s="61">
        <f>IF('[1]Total_Energy_adapted'!P11=0,"",IF('[1]A.5.3.'!P11="","",+'[1]A.5.3._adapted'!P11/'[1]Total_Energy_adapted'!P11*100))</f>
      </c>
      <c r="Q11" s="62">
        <f>IF('[1]Total_Energy_adapted'!Q11=0,"",IF('[1]A.5.3.'!Q11="","",+'[1]A.5.3._adapted'!Q11/'[1]Total_Energy_adapted'!Q11*100))</f>
      </c>
    </row>
    <row r="12" spans="1:17" ht="14.25">
      <c r="A12" s="32">
        <v>1</v>
      </c>
      <c r="B12" s="41" t="s">
        <v>8</v>
      </c>
      <c r="C12" s="63">
        <f>IF('[1]Total_Energy_adapted'!C12=0,"",IF('[1]A.5.3.'!C12="","",+'[1]A.5.3._adapted'!C12/'[1]Total_Energy_adapted'!C12*100))</f>
      </c>
      <c r="D12" s="58">
        <f>IF('[1]Total_Energy_adapted'!D12=0,"",IF('[1]A.5.3.'!D12="","",+'[1]A.5.3._adapted'!D12/'[1]Total_Energy_adapted'!D12*100))</f>
      </c>
      <c r="E12" s="58">
        <f>IF('[1]Total_Energy_adapted'!E12=0,"",IF('[1]A.5.3.'!E12="","",+'[1]A.5.3._adapted'!E12/'[1]Total_Energy_adapted'!E12*100))</f>
      </c>
      <c r="F12" s="58">
        <f>IF('[1]Total_Energy_adapted'!F12=0,"",IF('[1]A.5.3.'!F12="","",+'[1]A.5.3._adapted'!F12/'[1]Total_Energy_adapted'!F12*100))</f>
      </c>
      <c r="G12" s="58">
        <f>IF('[1]Total_Energy_adapted'!G12=0,"",IF('[1]A.5.3.'!G12="","",+'[1]A.5.3._adapted'!G12/'[1]Total_Energy_adapted'!G12*100))</f>
      </c>
      <c r="H12" s="63">
        <f>IF('[1]Total_Energy_adapted'!H12=0,"",IF('[1]A.5.3.'!H12="","",+'[1]A.5.3._adapted'!H12/'[1]Total_Energy_adapted'!H12*100))</f>
      </c>
      <c r="I12" s="58">
        <f>IF('[1]Total_Energy_adapted'!I12=0,"",IF('[1]A.5.3.'!I12="","",+'[1]A.5.3._adapted'!I12/'[1]Total_Energy_adapted'!I12*100))</f>
      </c>
      <c r="J12" s="58">
        <f>IF('[1]Total_Energy_adapted'!J12=0,"",IF('[1]A.5.3.'!J12="","",+'[1]A.5.3._adapted'!J12/'[1]Total_Energy_adapted'!J12*100))</f>
      </c>
      <c r="K12" s="58">
        <f>IF('[1]Total_Energy_adapted'!K12=0,"",IF('[1]A.5.3.'!K12="","",+'[1]A.5.3._adapted'!K12/'[1]Total_Energy_adapted'!K12*100))</f>
      </c>
      <c r="L12" s="58">
        <f>IF('[1]Total_Energy_adapted'!L12=0,"",IF('[1]A.5.3.'!L12="","",+'[1]A.5.3._adapted'!L12/'[1]Total_Energy_adapted'!L12*100))</f>
      </c>
      <c r="M12" s="63">
        <f>IF('[1]Total_Energy_adapted'!M12=0,"",IF('[1]A.5.3.'!M12="","",+'[1]A.5.3._adapted'!M12/'[1]Total_Energy_adapted'!M12*100))</f>
      </c>
      <c r="N12" s="58">
        <f>IF('[1]Total_Energy_adapted'!N12=0,"",IF('[1]A.5.3.'!N12="","",+'[1]A.5.3._adapted'!N12/'[1]Total_Energy_adapted'!N12*100))</f>
      </c>
      <c r="O12" s="58">
        <f>IF('[1]Total_Energy_adapted'!O12=0,"",IF('[1]A.5.3.'!O12="","",+'[1]A.5.3._adapted'!O12/'[1]Total_Energy_adapted'!O12*100))</f>
      </c>
      <c r="P12" s="58">
        <f>IF('[1]Total_Energy_adapted'!P12=0,"",IF('[1]A.5.3.'!P12="","",+'[1]A.5.3._adapted'!P12/'[1]Total_Energy_adapted'!P12*100))</f>
      </c>
      <c r="Q12" s="59">
        <f>IF('[1]Total_Energy_adapted'!Q12=0,"",IF('[1]A.5.3.'!Q12="","",+'[1]A.5.3._adapted'!Q12/'[1]Total_Energy_adapted'!Q12*100))</f>
      </c>
    </row>
    <row r="13" spans="1:17" ht="16.5">
      <c r="A13" s="32">
        <f>+A12+1</f>
        <v>2</v>
      </c>
      <c r="B13" s="41" t="s">
        <v>69</v>
      </c>
      <c r="C13" s="63">
        <f>IF('[1]Total_Energy_adapted'!C13=0,"",IF('[1]A.5.3.'!C13="","",+'[1]A.5.3._adapted'!C13/'[1]Total_Energy_adapted'!C13*100))</f>
        <v>1.658710295882283</v>
      </c>
      <c r="D13" s="58">
        <f>IF('[1]Total_Energy_adapted'!D13=0,"",IF('[1]A.5.3.'!D13="","",+'[1]A.5.3._adapted'!D13/'[1]Total_Energy_adapted'!D13*100))</f>
        <v>2.2723983923115894</v>
      </c>
      <c r="E13" s="58">
        <f>IF('[1]Total_Energy_adapted'!E13=0,"",IF('[1]A.5.3.'!E13="","",+'[1]A.5.3._adapted'!E13/'[1]Total_Energy_adapted'!E13*100))</f>
        <v>2.3845404648233295</v>
      </c>
      <c r="F13" s="58">
        <f>IF('[1]Total_Energy_adapted'!F13=0,"",IF('[1]A.5.3.'!F13="","",+'[1]A.5.3._adapted'!F13/'[1]Total_Energy_adapted'!F13*100))</f>
        <v>2.7600380060742435</v>
      </c>
      <c r="G13" s="58">
        <f>IF('[1]Total_Energy_adapted'!G13=0,"",IF('[1]A.5.3.'!G13="","",+'[1]A.5.3._adapted'!G13/'[1]Total_Energy_adapted'!G13*100))</f>
        <v>2.7233685867244404</v>
      </c>
      <c r="H13" s="63">
        <f>IF('[1]Total_Energy_adapted'!H13=0,"",IF('[1]A.5.3.'!H13="","",+'[1]A.5.3._adapted'!H13/'[1]Total_Energy_adapted'!H13*100))</f>
        <v>2.3973452106008613</v>
      </c>
      <c r="I13" s="58">
        <f>IF('[1]Total_Energy_adapted'!I13=0,"",IF('[1]A.5.3.'!I13="","",+'[1]A.5.3._adapted'!I13/'[1]Total_Energy_adapted'!I13*100))</f>
        <v>2.4583692859246655</v>
      </c>
      <c r="J13" s="58">
        <f>IF('[1]Total_Energy_adapted'!J13=0,"",IF('[1]A.5.3.'!J13="","",+'[1]A.5.3._adapted'!J13/'[1]Total_Energy_adapted'!J13*100))</f>
        <v>2.4980877235417616</v>
      </c>
      <c r="K13" s="58">
        <f>IF('[1]Total_Energy_adapted'!K13=0,"",IF('[1]A.5.3.'!K13="","",+'[1]A.5.3._adapted'!K13/'[1]Total_Energy_adapted'!K13*100))</f>
        <v>2.4708152613809924</v>
      </c>
      <c r="L13" s="58">
        <f>IF('[1]Total_Energy_adapted'!L13=0,"",IF('[1]A.5.3.'!L13="","",+'[1]A.5.3._adapted'!L13/'[1]Total_Energy_adapted'!L13*100))</f>
        <v>2.521520172818477</v>
      </c>
      <c r="M13" s="63">
        <f>IF('[1]Total_Energy_adapted'!M13=0,"",IF('[1]A.5.3.'!M13="","",+'[1]A.5.3._adapted'!M13/'[1]Total_Energy_adapted'!M13*100))</f>
        <v>2.459310329206853</v>
      </c>
      <c r="N13" s="58">
        <f>IF('[1]Total_Energy_adapted'!N13=0,"",IF('[1]A.5.3.'!N13="","",+'[1]A.5.3._adapted'!N13/'[1]Total_Energy_adapted'!N13*100))</f>
        <v>2.3422916621027814</v>
      </c>
      <c r="O13" s="58">
        <f>IF('[1]Total_Energy_adapted'!O13=0,"",IF('[1]A.5.3.'!O13="","",+'[1]A.5.3._adapted'!O13/'[1]Total_Energy_adapted'!O13*100))</f>
        <v>2.4214835658067946</v>
      </c>
      <c r="P13" s="58">
        <f>IF('[1]Total_Energy_adapted'!P13=0,"",IF('[1]A.5.3.'!P13="","",+'[1]A.5.3._adapted'!P13/'[1]Total_Energy_adapted'!P13*100))</f>
      </c>
      <c r="Q13" s="59">
        <f>IF('[1]Total_Energy_adapted'!Q13=0,"",IF('[1]A.5.3.'!Q13="","",+'[1]A.5.3._adapted'!Q13/'[1]Total_Energy_adapted'!Q13*100))</f>
      </c>
    </row>
    <row r="14" spans="1:17" ht="16.5">
      <c r="A14" s="32">
        <f aca="true" t="shared" si="1" ref="A14:A26">+A13+1</f>
        <v>3</v>
      </c>
      <c r="B14" s="41" t="s">
        <v>70</v>
      </c>
      <c r="C14" s="63">
        <f>IF('[1]Total_Energy_adapted'!C14=0,"",IF('[1]A.5.3.'!C14="","",+'[1]A.5.3._adapted'!C14/'[1]Total_Energy_adapted'!C14*100))</f>
        <v>2.5619868142709215</v>
      </c>
      <c r="D14" s="58">
        <f>IF('[1]Total_Energy_adapted'!D14=0,"",IF('[1]A.5.3.'!D14="","",+'[1]A.5.3._adapted'!D14/'[1]Total_Energy_adapted'!D14*100))</f>
        <v>2.6028969711659937</v>
      </c>
      <c r="E14" s="58">
        <f>IF('[1]Total_Energy_adapted'!E14=0,"",IF('[1]A.5.3.'!E14="","",+'[1]A.5.3._adapted'!E14/'[1]Total_Energy_adapted'!E14*100))</f>
        <v>2.7427573835138737</v>
      </c>
      <c r="F14" s="58">
        <f>IF('[1]Total_Energy_adapted'!F14=0,"",IF('[1]A.5.3.'!F14="","",+'[1]A.5.3._adapted'!F14/'[1]Total_Energy_adapted'!F14*100))</f>
        <v>4.066132583100758</v>
      </c>
      <c r="G14" s="58">
        <f>IF('[1]Total_Energy_adapted'!G14=0,"",IF('[1]A.5.3.'!G14="","",+'[1]A.5.3._adapted'!G14/'[1]Total_Energy_adapted'!G14*100))</f>
        <v>3.860817779990384</v>
      </c>
      <c r="H14" s="63">
        <f>IF('[1]Total_Energy_adapted'!H14=0,"",IF('[1]A.5.3.'!H14="","",+'[1]A.5.3._adapted'!H14/'[1]Total_Energy_adapted'!H14*100))</f>
        <v>3.9718963866731927</v>
      </c>
      <c r="I14" s="58">
        <f>IF('[1]Total_Energy_adapted'!I14=0,"",IF('[1]A.5.3.'!I14="","",+'[1]A.5.3._adapted'!I14/'[1]Total_Energy_adapted'!I14*100))</f>
        <v>3.6254074891158186</v>
      </c>
      <c r="J14" s="58">
        <f>IF('[1]Total_Energy_adapted'!J14=0,"",IF('[1]A.5.3.'!J14="","",+'[1]A.5.3._adapted'!J14/'[1]Total_Energy_adapted'!J14*100))</f>
        <v>3.6094429359227265</v>
      </c>
      <c r="K14" s="58">
        <f>IF('[1]Total_Energy_adapted'!K14=0,"",IF('[1]A.5.3.'!K14="","",+'[1]A.5.3._adapted'!K14/'[1]Total_Energy_adapted'!K14*100))</f>
        <v>3.27652722654653</v>
      </c>
      <c r="L14" s="58">
        <f>IF('[1]Total_Energy_adapted'!L14=0,"",IF('[1]A.5.3.'!L14="","",+'[1]A.5.3._adapted'!L14/'[1]Total_Energy_adapted'!L14*100))</f>
        <v>2.958878331507473</v>
      </c>
      <c r="M14" s="63">
        <f>IF('[1]Total_Energy_adapted'!M14=0,"",IF('[1]A.5.3.'!M14="","",+'[1]A.5.3._adapted'!M14/'[1]Total_Energy_adapted'!M14*100))</f>
        <v>2.919983562227233</v>
      </c>
      <c r="N14" s="58">
        <f>IF('[1]Total_Energy_adapted'!N14=0,"",IF('[1]A.5.3.'!N14="","",+'[1]A.5.3._adapted'!N14/'[1]Total_Energy_adapted'!N14*100))</f>
        <v>2.7780576941394575</v>
      </c>
      <c r="O14" s="58">
        <f>IF('[1]Total_Energy_adapted'!O14=0,"",IF('[1]A.5.3.'!O14="","",+'[1]A.5.3._adapted'!O14/'[1]Total_Energy_adapted'!O14*100))</f>
        <v>2.7321699242314184</v>
      </c>
      <c r="P14" s="58">
        <f>IF('[1]Total_Energy_adapted'!P14=0,"",IF('[1]A.5.3.'!P14="","",+'[1]A.5.3._adapted'!P14/'[1]Total_Energy_adapted'!P14*100))</f>
      </c>
      <c r="Q14" s="59">
        <f>IF('[1]Total_Energy_adapted'!Q14=0,"",IF('[1]A.5.3.'!Q14="","",+'[1]A.5.3._adapted'!Q14/'[1]Total_Energy_adapted'!Q14*100))</f>
      </c>
    </row>
    <row r="15" spans="1:17" ht="16.5">
      <c r="A15" s="32">
        <f t="shared" si="1"/>
        <v>4</v>
      </c>
      <c r="B15" s="41" t="s">
        <v>71</v>
      </c>
      <c r="C15" s="63">
        <f>IF('[1]Total_Energy_adapted'!C15=0,"",IF('[1]A.5.3.'!C15="","",+'[1]A.5.3._adapted'!C15/'[1]Total_Energy_adapted'!C15*100))</f>
        <v>0.10486925962692843</v>
      </c>
      <c r="D15" s="58">
        <f>IF('[1]Total_Energy_adapted'!D15=0,"",IF('[1]A.5.3.'!D15="","",+'[1]A.5.3._adapted'!D15/'[1]Total_Energy_adapted'!D15*100))</f>
        <v>0.15220242531587275</v>
      </c>
      <c r="E15" s="58">
        <f>IF('[1]Total_Energy_adapted'!E15=0,"",IF('[1]A.5.3.'!E15="","",+'[1]A.5.3._adapted'!E15/'[1]Total_Energy_adapted'!E15*100))</f>
        <v>0.1711171715745023</v>
      </c>
      <c r="F15" s="58">
        <f>IF('[1]Total_Energy_adapted'!F15=0,"",IF('[1]A.5.3.'!F15="","",+'[1]A.5.3._adapted'!F15/'[1]Total_Energy_adapted'!F15*100))</f>
        <v>0.168942684384932</v>
      </c>
      <c r="G15" s="58">
        <f>IF('[1]Total_Energy_adapted'!G15=0,"",IF('[1]A.5.3.'!G15="","",+'[1]A.5.3._adapted'!G15/'[1]Total_Energy_adapted'!G15*100))</f>
        <v>0.21063745971389206</v>
      </c>
      <c r="H15" s="63">
        <f>IF('[1]Total_Energy_adapted'!H15=0,"",IF('[1]A.5.3.'!H15="","",+'[1]A.5.3._adapted'!H15/'[1]Total_Energy_adapted'!H15*100))</f>
        <v>0.2127605266812225</v>
      </c>
      <c r="I15" s="58">
        <f>IF('[1]Total_Energy_adapted'!I15=0,"",IF('[1]A.5.3.'!I15="","",+'[1]A.5.3._adapted'!I15/'[1]Total_Energy_adapted'!I15*100))</f>
        <v>0.19447149655801418</v>
      </c>
      <c r="J15" s="58">
        <f>IF('[1]Total_Energy_adapted'!J15=0,"",IF('[1]A.5.3.'!J15="","",+'[1]A.5.3._adapted'!J15/'[1]Total_Energy_adapted'!J15*100))</f>
        <v>0.2600053430795671</v>
      </c>
      <c r="K15" s="58">
        <f>IF('[1]Total_Energy_adapted'!K15=0,"",IF('[1]A.5.3.'!K15="","",+'[1]A.5.3._adapted'!K15/'[1]Total_Energy_adapted'!K15*100))</f>
        <v>0.25833584036035284</v>
      </c>
      <c r="L15" s="58">
        <f>IF('[1]Total_Energy_adapted'!L15=0,"",IF('[1]A.5.3.'!L15="","",+'[1]A.5.3._adapted'!L15/'[1]Total_Energy_adapted'!L15*100))</f>
        <v>0.24307728622033056</v>
      </c>
      <c r="M15" s="63">
        <f>IF('[1]Total_Energy_adapted'!M15=0,"",IF('[1]A.5.3.'!M15="","",+'[1]A.5.3._adapted'!M15/'[1]Total_Energy_adapted'!M15*100))</f>
        <v>0.2640888041162956</v>
      </c>
      <c r="N15" s="58">
        <f>IF('[1]Total_Energy_adapted'!N15=0,"",IF('[1]A.5.3.'!N15="","",+'[1]A.5.3._adapted'!N15/'[1]Total_Energy_adapted'!N15*100))</f>
        <v>0.2740908987273238</v>
      </c>
      <c r="O15" s="58">
        <f>IF('[1]Total_Energy_adapted'!O15=0,"",IF('[1]A.5.3.'!O15="","",+'[1]A.5.3._adapted'!O15/'[1]Total_Energy_adapted'!O15*100))</f>
        <v>0.25885032634885047</v>
      </c>
      <c r="P15" s="58">
        <f>IF('[1]Total_Energy_adapted'!P15=0,"",IF('[1]A.5.3.'!P15="","",+'[1]A.5.3._adapted'!P15/'[1]Total_Energy_adapted'!P15*100))</f>
      </c>
      <c r="Q15" s="59">
        <f>IF('[1]Total_Energy_adapted'!Q15=0,"",IF('[1]A.5.3.'!Q15="","",+'[1]A.5.3._adapted'!Q15/'[1]Total_Energy_adapted'!Q15*100))</f>
      </c>
    </row>
    <row r="16" spans="1:17" ht="14.25">
      <c r="A16" s="32">
        <f t="shared" si="1"/>
        <v>5</v>
      </c>
      <c r="B16" s="33" t="s">
        <v>9</v>
      </c>
      <c r="C16" s="63">
        <f>IF('[1]Total_Energy_adapted'!C16=0,"",IF('[1]A.5.3.'!C16="","",+'[1]A.5.3._adapted'!C16/'[1]Total_Energy_adapted'!C16*100))</f>
      </c>
      <c r="D16" s="58">
        <f>IF('[1]Total_Energy_adapted'!D16=0,"",IF('[1]A.5.3.'!D16="","",+'[1]A.5.3._adapted'!D16/'[1]Total_Energy_adapted'!D16*100))</f>
      </c>
      <c r="E16" s="58">
        <f>IF('[1]Total_Energy_adapted'!E16=0,"",IF('[1]A.5.3.'!E16="","",+'[1]A.5.3._adapted'!E16/'[1]Total_Energy_adapted'!E16*100))</f>
      </c>
      <c r="F16" s="58">
        <f>IF('[1]Total_Energy_adapted'!F16=0,"",IF('[1]A.5.3.'!F16="","",+'[1]A.5.3._adapted'!F16/'[1]Total_Energy_adapted'!F16*100))</f>
      </c>
      <c r="G16" s="58">
        <f>IF('[1]Total_Energy_adapted'!G16=0,"",IF('[1]A.5.3.'!G16="","",+'[1]A.5.3._adapted'!G16/'[1]Total_Energy_adapted'!G16*100))</f>
      </c>
      <c r="H16" s="63">
        <f>IF('[1]Total_Energy_adapted'!H16=0,"",IF('[1]A.5.3.'!H16="","",+'[1]A.5.3._adapted'!H16/'[1]Total_Energy_adapted'!H16*100))</f>
      </c>
      <c r="I16" s="58">
        <f>IF('[1]Total_Energy_adapted'!I16=0,"",IF('[1]A.5.3.'!I16="","",+'[1]A.5.3._adapted'!I16/'[1]Total_Energy_adapted'!I16*100))</f>
      </c>
      <c r="J16" s="58">
        <f>IF('[1]Total_Energy_adapted'!J16=0,"",IF('[1]A.5.3.'!J16="","",+'[1]A.5.3._adapted'!J16/'[1]Total_Energy_adapted'!J16*100))</f>
      </c>
      <c r="K16" s="58">
        <f>IF('[1]Total_Energy_adapted'!K16=0,"",IF('[1]A.5.3.'!K16="","",+'[1]A.5.3._adapted'!K16/'[1]Total_Energy_adapted'!K16*100))</f>
      </c>
      <c r="L16" s="58">
        <f>IF('[1]Total_Energy_adapted'!L16=0,"",IF('[1]A.5.3.'!L16="","",+'[1]A.5.3._adapted'!L16/'[1]Total_Energy_adapted'!L16*100))</f>
      </c>
      <c r="M16" s="63">
        <f>IF('[1]Total_Energy_adapted'!M16=0,"",IF('[1]A.5.3.'!M16="","",+'[1]A.5.3._adapted'!M16/'[1]Total_Energy_adapted'!M16*100))</f>
      </c>
      <c r="N16" s="58">
        <f>IF('[1]Total_Energy_adapted'!N16=0,"",IF('[1]A.5.3.'!N16="","",+'[1]A.5.3._adapted'!N16/'[1]Total_Energy_adapted'!N16*100))</f>
      </c>
      <c r="O16" s="58">
        <f>IF('[1]Total_Energy_adapted'!O16=0,"",IF('[1]A.5.3.'!O16="","",+'[1]A.5.3._adapted'!O16/'[1]Total_Energy_adapted'!O16*100))</f>
      </c>
      <c r="P16" s="58">
        <f>IF('[1]Total_Energy_adapted'!P16=0,"",IF('[1]A.5.3.'!P16="","",+'[1]A.5.3._adapted'!P16/'[1]Total_Energy_adapted'!P16*100))</f>
      </c>
      <c r="Q16" s="59">
        <f>IF('[1]Total_Energy_adapted'!Q16=0,"",IF('[1]A.5.3.'!Q16="","",+'[1]A.5.3._adapted'!Q16/'[1]Total_Energy_adapted'!Q16*100))</f>
      </c>
    </row>
    <row r="17" spans="1:17" ht="14.25">
      <c r="A17" s="32">
        <f t="shared" si="1"/>
        <v>6</v>
      </c>
      <c r="B17" s="33" t="s">
        <v>10</v>
      </c>
      <c r="C17" s="63">
        <f>IF('[1]Total_Energy_adapted'!C17=0,"",IF('[1]A.5.3.'!C17="","",+'[1]A.5.3._adapted'!C17/'[1]Total_Energy_adapted'!C17*100))</f>
      </c>
      <c r="D17" s="58">
        <f>IF('[1]Total_Energy_adapted'!D17=0,"",IF('[1]A.5.3.'!D17="","",+'[1]A.5.3._adapted'!D17/'[1]Total_Energy_adapted'!D17*100))</f>
      </c>
      <c r="E17" s="58">
        <f>IF('[1]Total_Energy_adapted'!E17=0,"",IF('[1]A.5.3.'!E17="","",+'[1]A.5.3._adapted'!E17/'[1]Total_Energy_adapted'!E17*100))</f>
      </c>
      <c r="F17" s="58">
        <f>IF('[1]Total_Energy_adapted'!F17=0,"",IF('[1]A.5.3.'!F17="","",+'[1]A.5.3._adapted'!F17/'[1]Total_Energy_adapted'!F17*100))</f>
      </c>
      <c r="G17" s="58">
        <f>IF('[1]Total_Energy_adapted'!G17=0,"",IF('[1]A.5.3.'!G17="","",+'[1]A.5.3._adapted'!G17/'[1]Total_Energy_adapted'!G17*100))</f>
      </c>
      <c r="H17" s="63">
        <f>IF('[1]Total_Energy_adapted'!H17=0,"",IF('[1]A.5.3.'!H17="","",+'[1]A.5.3._adapted'!H17/'[1]Total_Energy_adapted'!H17*100))</f>
      </c>
      <c r="I17" s="58">
        <f>IF('[1]Total_Energy_adapted'!I17=0,"",IF('[1]A.5.3.'!I17="","",+'[1]A.5.3._adapted'!I17/'[1]Total_Energy_adapted'!I17*100))</f>
      </c>
      <c r="J17" s="58">
        <f>IF('[1]Total_Energy_adapted'!J17=0,"",IF('[1]A.5.3.'!J17="","",+'[1]A.5.3._adapted'!J17/'[1]Total_Energy_adapted'!J17*100))</f>
      </c>
      <c r="K17" s="58">
        <f>IF('[1]Total_Energy_adapted'!K17=0,"",IF('[1]A.5.3.'!K17="","",+'[1]A.5.3._adapted'!K17/'[1]Total_Energy_adapted'!K17*100))</f>
      </c>
      <c r="L17" s="58">
        <f>IF('[1]Total_Energy_adapted'!L17=0,"",IF('[1]A.5.3.'!L17="","",+'[1]A.5.3._adapted'!L17/'[1]Total_Energy_adapted'!L17*100))</f>
      </c>
      <c r="M17" s="63">
        <f>IF('[1]Total_Energy_adapted'!M17=0,"",IF('[1]A.5.3.'!M17="","",+'[1]A.5.3._adapted'!M17/'[1]Total_Energy_adapted'!M17*100))</f>
      </c>
      <c r="N17" s="58">
        <f>IF('[1]Total_Energy_adapted'!N17=0,"",IF('[1]A.5.3.'!N17="","",+'[1]A.5.3._adapted'!N17/'[1]Total_Energy_adapted'!N17*100))</f>
      </c>
      <c r="O17" s="58">
        <f>IF('[1]Total_Energy_adapted'!O17=0,"",IF('[1]A.5.3.'!O17="","",+'[1]A.5.3._adapted'!O17/'[1]Total_Energy_adapted'!O17*100))</f>
      </c>
      <c r="P17" s="58">
        <f>IF('[1]Total_Energy_adapted'!P17=0,"",IF('[1]A.5.3.'!P17="","",+'[1]A.5.3._adapted'!P17/'[1]Total_Energy_adapted'!P17*100))</f>
      </c>
      <c r="Q17" s="59">
        <f>IF('[1]Total_Energy_adapted'!Q17=0,"",IF('[1]A.5.3.'!Q17="","",+'[1]A.5.3._adapted'!Q17/'[1]Total_Energy_adapted'!Q17*100))</f>
      </c>
    </row>
    <row r="18" spans="1:17" ht="14.25">
      <c r="A18" s="32">
        <f t="shared" si="1"/>
        <v>7</v>
      </c>
      <c r="B18" s="33" t="s">
        <v>11</v>
      </c>
      <c r="C18" s="63">
        <f>IF('[1]Total_Energy_adapted'!C18=0,"",IF('[1]A.5.3.'!C18="","",+'[1]A.5.3._adapted'!C18/'[1]Total_Energy_adapted'!C18*100))</f>
        <v>0</v>
      </c>
      <c r="D18" s="58">
        <f>IF('[1]Total_Energy_adapted'!D18=0,"",IF('[1]A.5.3.'!D18="","",+'[1]A.5.3._adapted'!D18/'[1]Total_Energy_adapted'!D18*100))</f>
        <v>0.08814281767046798</v>
      </c>
      <c r="E18" s="58">
        <f>IF('[1]Total_Energy_adapted'!E18=0,"",IF('[1]A.5.3.'!E18="","",+'[1]A.5.3._adapted'!E18/'[1]Total_Energy_adapted'!E18*100))</f>
        <v>0.09067673979309691</v>
      </c>
      <c r="F18" s="58">
        <f>IF('[1]Total_Energy_adapted'!F18=0,"",IF('[1]A.5.3.'!F18="","",+'[1]A.5.3._adapted'!F18/'[1]Total_Energy_adapted'!F18*100))</f>
        <v>0.09083042693750326</v>
      </c>
      <c r="G18" s="58">
        <f>IF('[1]Total_Energy_adapted'!G18=0,"",IF('[1]A.5.3.'!G18="","",+'[1]A.5.3._adapted'!G18/'[1]Total_Energy_adapted'!G18*100))</f>
        <v>0.08898760691833658</v>
      </c>
      <c r="H18" s="63">
        <f>IF('[1]Total_Energy_adapted'!H18=0,"",IF('[1]A.5.3.'!H18="","",+'[1]A.5.3._adapted'!H18/'[1]Total_Energy_adapted'!H18*100))</f>
        <v>0.08058465226506469</v>
      </c>
      <c r="I18" s="58">
        <f>IF('[1]Total_Energy_adapted'!I18=0,"",IF('[1]A.5.3.'!I18="","",+'[1]A.5.3._adapted'!I18/'[1]Total_Energy_adapted'!I18*100))</f>
        <v>0.09371738565011155</v>
      </c>
      <c r="J18" s="58">
        <f>IF('[1]Total_Energy_adapted'!J18=0,"",IF('[1]A.5.3.'!J18="","",+'[1]A.5.3._adapted'!J18/'[1]Total_Energy_adapted'!J18*100))</f>
        <v>0.09030632874261899</v>
      </c>
      <c r="K18" s="58">
        <f>IF('[1]Total_Energy_adapted'!K18=0,"",IF('[1]A.5.3.'!K18="","",+'[1]A.5.3._adapted'!K18/'[1]Total_Energy_adapted'!K18*100))</f>
        <v>0.08822716921808288</v>
      </c>
      <c r="L18" s="58">
        <f>IF('[1]Total_Energy_adapted'!L18=0,"",IF('[1]A.5.3.'!L18="","",+'[1]A.5.3._adapted'!L18/'[1]Total_Energy_adapted'!L18*100))</f>
        <v>0.10430724203749514</v>
      </c>
      <c r="M18" s="63">
        <f>IF('[1]Total_Energy_adapted'!M18=0,"",IF('[1]A.5.3.'!M18="","",+'[1]A.5.3._adapted'!M18/'[1]Total_Energy_adapted'!M18*100))</f>
        <v>0.05175120060889238</v>
      </c>
      <c r="N18" s="58">
        <f>IF('[1]Total_Energy_adapted'!N18=0,"",IF('[1]A.5.3.'!N18="","",+'[1]A.5.3._adapted'!N18/'[1]Total_Energy_adapted'!N18*100))</f>
        <v>0.09064247915997346</v>
      </c>
      <c r="O18" s="58">
        <f>IF('[1]Total_Energy_adapted'!O18=0,"",IF('[1]A.5.3.'!O18="","",+'[1]A.5.3._adapted'!O18/'[1]Total_Energy_adapted'!O18*100))</f>
        <v>0.12430813569761454</v>
      </c>
      <c r="P18" s="58">
        <f>IF('[1]Total_Energy_adapted'!P18=0,"",IF('[1]A.5.3.'!P18="","",+'[1]A.5.3._adapted'!P18/'[1]Total_Energy_adapted'!P18*100))</f>
      </c>
      <c r="Q18" s="59">
        <f>IF('[1]Total_Energy_adapted'!Q18=0,"",IF('[1]A.5.3.'!Q18="","",+'[1]A.5.3._adapted'!Q18/'[1]Total_Energy_adapted'!Q18*100))</f>
      </c>
    </row>
    <row r="19" spans="1:17" ht="14.25">
      <c r="A19" s="32">
        <f t="shared" si="1"/>
        <v>8</v>
      </c>
      <c r="B19" s="41" t="s">
        <v>12</v>
      </c>
      <c r="C19" s="63">
        <f>IF('[1]Total_Energy_adapted'!C19=0,"",IF('[1]A.5.3.'!C19="","",+'[1]A.5.3._adapted'!C19/'[1]Total_Energy_adapted'!C19*100))</f>
      </c>
      <c r="D19" s="58">
        <f>IF('[1]Total_Energy_adapted'!D19=0,"",IF('[1]A.5.3.'!D19="","",+'[1]A.5.3._adapted'!D19/'[1]Total_Energy_adapted'!D19*100))</f>
      </c>
      <c r="E19" s="58">
        <f>IF('[1]Total_Energy_adapted'!E19=0,"",IF('[1]A.5.3.'!E19="","",+'[1]A.5.3._adapted'!E19/'[1]Total_Energy_adapted'!E19*100))</f>
      </c>
      <c r="F19" s="58">
        <f>IF('[1]Total_Energy_adapted'!F19=0,"",IF('[1]A.5.3.'!F19="","",+'[1]A.5.3._adapted'!F19/'[1]Total_Energy_adapted'!F19*100))</f>
      </c>
      <c r="G19" s="58">
        <f>IF('[1]Total_Energy_adapted'!G19=0,"",IF('[1]A.5.3.'!G19="","",+'[1]A.5.3._adapted'!G19/'[1]Total_Energy_adapted'!G19*100))</f>
      </c>
      <c r="H19" s="63">
        <f>IF('[1]Total_Energy_adapted'!H19=0,"",IF('[1]A.5.3.'!H19="","",+'[1]A.5.3._adapted'!H19/'[1]Total_Energy_adapted'!H19*100))</f>
      </c>
      <c r="I19" s="58">
        <f>IF('[1]Total_Energy_adapted'!I19=0,"",IF('[1]A.5.3.'!I19="","",+'[1]A.5.3._adapted'!I19/'[1]Total_Energy_adapted'!I19*100))</f>
      </c>
      <c r="J19" s="58">
        <f>IF('[1]Total_Energy_adapted'!J19=0,"",IF('[1]A.5.3.'!J19="","",+'[1]A.5.3._adapted'!J19/'[1]Total_Energy_adapted'!J19*100))</f>
      </c>
      <c r="K19" s="58">
        <f>IF('[1]Total_Energy_adapted'!K19=0,"",IF('[1]A.5.3.'!K19="","",+'[1]A.5.3._adapted'!K19/'[1]Total_Energy_adapted'!K19*100))</f>
      </c>
      <c r="L19" s="58">
        <f>IF('[1]Total_Energy_adapted'!L19=0,"",IF('[1]A.5.3.'!L19="","",+'[1]A.5.3._adapted'!L19/'[1]Total_Energy_adapted'!L19*100))</f>
      </c>
      <c r="M19" s="63">
        <f>IF('[1]Total_Energy_adapted'!M19=0,"",IF('[1]A.5.3.'!M19="","",+'[1]A.5.3._adapted'!M19/'[1]Total_Energy_adapted'!M19*100))</f>
      </c>
      <c r="N19" s="58">
        <f>IF('[1]Total_Energy_adapted'!N19=0,"",IF('[1]A.5.3.'!N19="","",+'[1]A.5.3._adapted'!N19/'[1]Total_Energy_adapted'!N19*100))</f>
      </c>
      <c r="O19" s="58">
        <f>IF('[1]Total_Energy_adapted'!O19=0,"",IF('[1]A.5.3.'!O19="","",+'[1]A.5.3._adapted'!O19/'[1]Total_Energy_adapted'!O19*100))</f>
      </c>
      <c r="P19" s="58">
        <f>IF('[1]Total_Energy_adapted'!P19=0,"",IF('[1]A.5.3.'!P19="","",+'[1]A.5.3._adapted'!P19/'[1]Total_Energy_adapted'!P19*100))</f>
      </c>
      <c r="Q19" s="59">
        <f>IF('[1]Total_Energy_adapted'!Q19=0,"",IF('[1]A.5.3.'!Q19="","",+'[1]A.5.3._adapted'!Q19/'[1]Total_Energy_adapted'!Q19*100))</f>
      </c>
    </row>
    <row r="20" spans="1:17" ht="14.25">
      <c r="A20" s="32">
        <f t="shared" si="1"/>
        <v>9</v>
      </c>
      <c r="B20" s="33" t="s">
        <v>13</v>
      </c>
      <c r="C20" s="63">
        <f>IF('[1]Total_Energy_adapted'!C20=0,"",IF('[1]A.5.3.'!C20="","",+'[1]A.5.3._adapted'!C20/'[1]Total_Energy_adapted'!C20*100))</f>
      </c>
      <c r="D20" s="58">
        <f>IF('[1]Total_Energy_adapted'!D20=0,"",IF('[1]A.5.3.'!D20="","",+'[1]A.5.3._adapted'!D20/'[1]Total_Energy_adapted'!D20*100))</f>
      </c>
      <c r="E20" s="58">
        <f>IF('[1]Total_Energy_adapted'!E20=0,"",IF('[1]A.5.3.'!E20="","",+'[1]A.5.3._adapted'!E20/'[1]Total_Energy_adapted'!E20*100))</f>
      </c>
      <c r="F20" s="58">
        <f>IF('[1]Total_Energy_adapted'!F20=0,"",IF('[1]A.5.3.'!F20="","",+'[1]A.5.3._adapted'!F20/'[1]Total_Energy_adapted'!F20*100))</f>
      </c>
      <c r="G20" s="58">
        <f>IF('[1]Total_Energy_adapted'!G20=0,"",IF('[1]A.5.3.'!G20="","",+'[1]A.5.3._adapted'!G20/'[1]Total_Energy_adapted'!G20*100))</f>
      </c>
      <c r="H20" s="63">
        <f>IF('[1]Total_Energy_adapted'!H20=0,"",IF('[1]A.5.3.'!H20="","",+'[1]A.5.3._adapted'!H20/'[1]Total_Energy_adapted'!H20*100))</f>
      </c>
      <c r="I20" s="58">
        <f>IF('[1]Total_Energy_adapted'!I20=0,"",IF('[1]A.5.3.'!I20="","",+'[1]A.5.3._adapted'!I20/'[1]Total_Energy_adapted'!I20*100))</f>
      </c>
      <c r="J20" s="58">
        <f>IF('[1]Total_Energy_adapted'!J20=0,"",IF('[1]A.5.3.'!J20="","",+'[1]A.5.3._adapted'!J20/'[1]Total_Energy_adapted'!J20*100))</f>
      </c>
      <c r="K20" s="58">
        <f>IF('[1]Total_Energy_adapted'!K20=0,"",IF('[1]A.5.3.'!K20="","",+'[1]A.5.3._adapted'!K20/'[1]Total_Energy_adapted'!K20*100))</f>
      </c>
      <c r="L20" s="58">
        <f>IF('[1]Total_Energy_adapted'!L20=0,"",IF('[1]A.5.3.'!L20="","",+'[1]A.5.3._adapted'!L20/'[1]Total_Energy_adapted'!L20*100))</f>
      </c>
      <c r="M20" s="63">
        <f>IF('[1]Total_Energy_adapted'!M20=0,"",IF('[1]A.5.3.'!M20="","",+'[1]A.5.3._adapted'!M20/'[1]Total_Energy_adapted'!M20*100))</f>
      </c>
      <c r="N20" s="58">
        <f>IF('[1]Total_Energy_adapted'!N20=0,"",IF('[1]A.5.3.'!N20="","",+'[1]A.5.3._adapted'!N20/'[1]Total_Energy_adapted'!N20*100))</f>
      </c>
      <c r="O20" s="58">
        <f>IF('[1]Total_Energy_adapted'!O20=0,"",IF('[1]A.5.3.'!O20="","",+'[1]A.5.3._adapted'!O20/'[1]Total_Energy_adapted'!O20*100))</f>
      </c>
      <c r="P20" s="58">
        <f>IF('[1]Total_Energy_adapted'!P20=0,"",IF('[1]A.5.3.'!P20="","",+'[1]A.5.3._adapted'!P20/'[1]Total_Energy_adapted'!P20*100))</f>
      </c>
      <c r="Q20" s="59">
        <f>IF('[1]Total_Energy_adapted'!Q20=0,"",IF('[1]A.5.3.'!Q20="","",+'[1]A.5.3._adapted'!Q20/'[1]Total_Energy_adapted'!Q20*100))</f>
      </c>
    </row>
    <row r="21" spans="1:17" ht="14.25">
      <c r="A21" s="32">
        <f t="shared" si="1"/>
        <v>10</v>
      </c>
      <c r="B21" s="33" t="s">
        <v>14</v>
      </c>
      <c r="C21" s="63">
        <f>IF('[1]Total_Energy_adapted'!C21=0,"",IF('[1]A.5.3.'!C21="","",+'[1]A.5.3._adapted'!C21/'[1]Total_Energy_adapted'!C21*100))</f>
      </c>
      <c r="D21" s="58">
        <f>IF('[1]Total_Energy_adapted'!D21=0,"",IF('[1]A.5.3.'!D21="","",+'[1]A.5.3._adapted'!D21/'[1]Total_Energy_adapted'!D21*100))</f>
      </c>
      <c r="E21" s="58">
        <f>IF('[1]Total_Energy_adapted'!E21=0,"",IF('[1]A.5.3.'!E21="","",+'[1]A.5.3._adapted'!E21/'[1]Total_Energy_adapted'!E21*100))</f>
      </c>
      <c r="F21" s="58">
        <f>IF('[1]Total_Energy_adapted'!F21=0,"",IF('[1]A.5.3.'!F21="","",+'[1]A.5.3._adapted'!F21/'[1]Total_Energy_adapted'!F21*100))</f>
      </c>
      <c r="G21" s="58">
        <f>IF('[1]Total_Energy_adapted'!G21=0,"",IF('[1]A.5.3.'!G21="","",+'[1]A.5.3._adapted'!G21/'[1]Total_Energy_adapted'!G21*100))</f>
      </c>
      <c r="H21" s="63">
        <f>IF('[1]Total_Energy_adapted'!H21=0,"",IF('[1]A.5.3.'!H21="","",+'[1]A.5.3._adapted'!H21/'[1]Total_Energy_adapted'!H21*100))</f>
      </c>
      <c r="I21" s="58">
        <f>IF('[1]Total_Energy_adapted'!I21=0,"",IF('[1]A.5.3.'!I21="","",+'[1]A.5.3._adapted'!I21/'[1]Total_Energy_adapted'!I21*100))</f>
      </c>
      <c r="J21" s="58">
        <f>IF('[1]Total_Energy_adapted'!J21=0,"",IF('[1]A.5.3.'!J21="","",+'[1]A.5.3._adapted'!J21/'[1]Total_Energy_adapted'!J21*100))</f>
      </c>
      <c r="K21" s="58">
        <f>IF('[1]Total_Energy_adapted'!K21=0,"",IF('[1]A.5.3.'!K21="","",+'[1]A.5.3._adapted'!K21/'[1]Total_Energy_adapted'!K21*100))</f>
      </c>
      <c r="L21" s="58">
        <f>IF('[1]Total_Energy_adapted'!L21=0,"",IF('[1]A.5.3.'!L21="","",+'[1]A.5.3._adapted'!L21/'[1]Total_Energy_adapted'!L21*100))</f>
      </c>
      <c r="M21" s="63">
        <f>IF('[1]Total_Energy_adapted'!M21=0,"",IF('[1]A.5.3.'!M21="","",+'[1]A.5.3._adapted'!M21/'[1]Total_Energy_adapted'!M21*100))</f>
      </c>
      <c r="N21" s="58">
        <f>IF('[1]Total_Energy_adapted'!N21=0,"",IF('[1]A.5.3.'!N21="","",+'[1]A.5.3._adapted'!N21/'[1]Total_Energy_adapted'!N21*100))</f>
      </c>
      <c r="O21" s="58">
        <f>IF('[1]Total_Energy_adapted'!O21=0,"",IF('[1]A.5.3.'!O21="","",+'[1]A.5.3._adapted'!O21/'[1]Total_Energy_adapted'!O21*100))</f>
      </c>
      <c r="P21" s="58">
        <f>IF('[1]Total_Energy_adapted'!P21=0,"",IF('[1]A.5.3.'!P21="","",+'[1]A.5.3._adapted'!P21/'[1]Total_Energy_adapted'!P21*100))</f>
      </c>
      <c r="Q21" s="59">
        <f>IF('[1]Total_Energy_adapted'!Q21=0,"",IF('[1]A.5.3.'!Q21="","",+'[1]A.5.3._adapted'!Q21/'[1]Total_Energy_adapted'!Q21*100))</f>
      </c>
    </row>
    <row r="22" spans="1:17" ht="14.25">
      <c r="A22" s="32">
        <f t="shared" si="1"/>
        <v>11</v>
      </c>
      <c r="B22" s="33" t="s">
        <v>15</v>
      </c>
      <c r="C22" s="63">
        <f>IF('[1]Total_Energy_adapted'!C22=0,"",IF('[1]A.5.3.'!C22="","",+'[1]A.5.3._adapted'!C22/'[1]Total_Energy_adapted'!C22*100))</f>
      </c>
      <c r="D22" s="58">
        <f>IF('[1]Total_Energy_adapted'!D22=0,"",IF('[1]A.5.3.'!D22="","",+'[1]A.5.3._adapted'!D22/'[1]Total_Energy_adapted'!D22*100))</f>
      </c>
      <c r="E22" s="58">
        <f>IF('[1]Total_Energy_adapted'!E22=0,"",IF('[1]A.5.3.'!E22="","",+'[1]A.5.3._adapted'!E22/'[1]Total_Energy_adapted'!E22*100))</f>
      </c>
      <c r="F22" s="58">
        <f>IF('[1]Total_Energy_adapted'!F22=0,"",IF('[1]A.5.3.'!F22="","",+'[1]A.5.3._adapted'!F22/'[1]Total_Energy_adapted'!F22*100))</f>
      </c>
      <c r="G22" s="58">
        <f>IF('[1]Total_Energy_adapted'!G22=0,"",IF('[1]A.5.3.'!G22="","",+'[1]A.5.3._adapted'!G22/'[1]Total_Energy_adapted'!G22*100))</f>
      </c>
      <c r="H22" s="63">
        <f>IF('[1]Total_Energy_adapted'!H22=0,"",IF('[1]A.5.3.'!H22="","",+'[1]A.5.3._adapted'!H22/'[1]Total_Energy_adapted'!H22*100))</f>
      </c>
      <c r="I22" s="58">
        <f>IF('[1]Total_Energy_adapted'!I22=0,"",IF('[1]A.5.3.'!I22="","",+'[1]A.5.3._adapted'!I22/'[1]Total_Energy_adapted'!I22*100))</f>
      </c>
      <c r="J22" s="58">
        <f>IF('[1]Total_Energy_adapted'!J22=0,"",IF('[1]A.5.3.'!J22="","",+'[1]A.5.3._adapted'!J22/'[1]Total_Energy_adapted'!J22*100))</f>
      </c>
      <c r="K22" s="58">
        <f>IF('[1]Total_Energy_adapted'!K22=0,"",IF('[1]A.5.3.'!K22="","",+'[1]A.5.3._adapted'!K22/'[1]Total_Energy_adapted'!K22*100))</f>
      </c>
      <c r="L22" s="58">
        <f>IF('[1]Total_Energy_adapted'!L22=0,"",IF('[1]A.5.3.'!L22="","",+'[1]A.5.3._adapted'!L22/'[1]Total_Energy_adapted'!L22*100))</f>
      </c>
      <c r="M22" s="63">
        <f>IF('[1]Total_Energy_adapted'!M22=0,"",IF('[1]A.5.3.'!M22="","",+'[1]A.5.3._adapted'!M22/'[1]Total_Energy_adapted'!M22*100))</f>
      </c>
      <c r="N22" s="58">
        <f>IF('[1]Total_Energy_adapted'!N22=0,"",IF('[1]A.5.3.'!N22="","",+'[1]A.5.3._adapted'!N22/'[1]Total_Energy_adapted'!N22*100))</f>
      </c>
      <c r="O22" s="58">
        <f>IF('[1]Total_Energy_adapted'!O22=0,"",IF('[1]A.5.3.'!O22="","",+'[1]A.5.3._adapted'!O22/'[1]Total_Energy_adapted'!O22*100))</f>
      </c>
      <c r="P22" s="58">
        <f>IF('[1]Total_Energy_adapted'!P22=0,"",IF('[1]A.5.3.'!P22="","",+'[1]A.5.3._adapted'!P22/'[1]Total_Energy_adapted'!P22*100))</f>
      </c>
      <c r="Q22" s="59">
        <f>IF('[1]Total_Energy_adapted'!Q22=0,"",IF('[1]A.5.3.'!Q22="","",+'[1]A.5.3._adapted'!Q22/'[1]Total_Energy_adapted'!Q22*100))</f>
      </c>
    </row>
    <row r="23" spans="1:17" ht="14.25">
      <c r="A23" s="32">
        <f t="shared" si="1"/>
        <v>12</v>
      </c>
      <c r="B23" s="33" t="s">
        <v>16</v>
      </c>
      <c r="C23" s="63">
        <f>IF('[1]Total_Energy_adapted'!C23=0,"",IF('[1]A.5.3.'!C23="","",+'[1]A.5.3._adapted'!C23/'[1]Total_Energy_adapted'!C23*100))</f>
        <v>0</v>
      </c>
      <c r="D23" s="58">
        <f>IF('[1]Total_Energy_adapted'!D23=0,"",IF('[1]A.5.3.'!D23="","",+'[1]A.5.3._adapted'!D23/'[1]Total_Energy_adapted'!D23*100))</f>
        <v>0</v>
      </c>
      <c r="E23" s="58">
        <f>IF('[1]Total_Energy_adapted'!E23=0,"",IF('[1]A.5.3.'!E23="","",+'[1]A.5.3._adapted'!E23/'[1]Total_Energy_adapted'!E23*100))</f>
        <v>0</v>
      </c>
      <c r="F23" s="58">
        <f>IF('[1]Total_Energy_adapted'!F23=0,"",IF('[1]A.5.3.'!F23="","",+'[1]A.5.3._adapted'!F23/'[1]Total_Energy_adapted'!F23*100))</f>
        <v>0</v>
      </c>
      <c r="G23" s="58">
        <f>IF('[1]Total_Energy_adapted'!G23=0,"",IF('[1]A.5.3.'!G23="","",+'[1]A.5.3._adapted'!G23/'[1]Total_Energy_adapted'!G23*100))</f>
        <v>0</v>
      </c>
      <c r="H23" s="63">
        <f>IF('[1]Total_Energy_adapted'!H23=0,"",IF('[1]A.5.3.'!H23="","",+'[1]A.5.3._adapted'!H23/'[1]Total_Energy_adapted'!H23*100))</f>
        <v>0</v>
      </c>
      <c r="I23" s="58">
        <f>IF('[1]Total_Energy_adapted'!I23=0,"",IF('[1]A.5.3.'!I23="","",+'[1]A.5.3._adapted'!I23/'[1]Total_Energy_adapted'!I23*100))</f>
        <v>0</v>
      </c>
      <c r="J23" s="58">
        <f>IF('[1]Total_Energy_adapted'!J23=0,"",IF('[1]A.5.3.'!J23="","",+'[1]A.5.3._adapted'!J23/'[1]Total_Energy_adapted'!J23*100))</f>
        <v>0</v>
      </c>
      <c r="K23" s="58">
        <f>IF('[1]Total_Energy_adapted'!K23=0,"",IF('[1]A.5.3.'!K23="","",+'[1]A.5.3._adapted'!K23/'[1]Total_Energy_adapted'!K23*100))</f>
        <v>0</v>
      </c>
      <c r="L23" s="58">
        <f>IF('[1]Total_Energy_adapted'!L23=0,"",IF('[1]A.5.3.'!L23="","",+'[1]A.5.3._adapted'!L23/'[1]Total_Energy_adapted'!L23*100))</f>
        <v>0</v>
      </c>
      <c r="M23" s="63">
        <f>IF('[1]Total_Energy_adapted'!M23=0,"",IF('[1]A.5.3.'!M23="","",+'[1]A.5.3._adapted'!M23/'[1]Total_Energy_adapted'!M23*100))</f>
        <v>0</v>
      </c>
      <c r="N23" s="58">
        <f>IF('[1]Total_Energy_adapted'!N23=0,"",IF('[1]A.5.3.'!N23="","",+'[1]A.5.3._adapted'!N23/'[1]Total_Energy_adapted'!N23*100))</f>
        <v>0</v>
      </c>
      <c r="O23" s="58">
        <f>IF('[1]Total_Energy_adapted'!O23=0,"",IF('[1]A.5.3.'!O23="","",+'[1]A.5.3._adapted'!O23/'[1]Total_Energy_adapted'!O23*100))</f>
        <v>0</v>
      </c>
      <c r="P23" s="58">
        <f>IF('[1]Total_Energy_adapted'!P23=0,"",IF('[1]A.5.3.'!P23="","",+'[1]A.5.3._adapted'!P23/'[1]Total_Energy_adapted'!P23*100))</f>
      </c>
      <c r="Q23" s="59">
        <f>IF('[1]Total_Energy_adapted'!Q23=0,"",IF('[1]A.5.3.'!Q23="","",+'[1]A.5.3._adapted'!Q23/'[1]Total_Energy_adapted'!Q23*100))</f>
      </c>
    </row>
    <row r="24" spans="1:17" ht="14.25">
      <c r="A24" s="32">
        <f t="shared" si="1"/>
        <v>13</v>
      </c>
      <c r="B24" s="33" t="s">
        <v>17</v>
      </c>
      <c r="C24" s="63">
        <f>IF('[1]Total_Energy_adapted'!C24=0,"",IF('[1]A.5.3.'!C24="","",+'[1]A.5.3._adapted'!C24/'[1]Total_Energy_adapted'!C24*100))</f>
      </c>
      <c r="D24" s="58">
        <f>IF('[1]Total_Energy_adapted'!D24=0,"",IF('[1]A.5.3.'!D24="","",+'[1]A.5.3._adapted'!D24/'[1]Total_Energy_adapted'!D24*100))</f>
      </c>
      <c r="E24" s="58">
        <f>IF('[1]Total_Energy_adapted'!E24=0,"",IF('[1]A.5.3.'!E24="","",+'[1]A.5.3._adapted'!E24/'[1]Total_Energy_adapted'!E24*100))</f>
      </c>
      <c r="F24" s="58">
        <f>IF('[1]Total_Energy_adapted'!F24=0,"",IF('[1]A.5.3.'!F24="","",+'[1]A.5.3._adapted'!F24/'[1]Total_Energy_adapted'!F24*100))</f>
      </c>
      <c r="G24" s="58">
        <f>IF('[1]Total_Energy_adapted'!G24=0,"",IF('[1]A.5.3.'!G24="","",+'[1]A.5.3._adapted'!G24/'[1]Total_Energy_adapted'!G24*100))</f>
      </c>
      <c r="H24" s="63">
        <f>IF('[1]Total_Energy_adapted'!H24=0,"",IF('[1]A.5.3.'!H24="","",+'[1]A.5.3._adapted'!H24/'[1]Total_Energy_adapted'!H24*100))</f>
      </c>
      <c r="I24" s="58">
        <f>IF('[1]Total_Energy_adapted'!I24=0,"",IF('[1]A.5.3.'!I24="","",+'[1]A.5.3._adapted'!I24/'[1]Total_Energy_adapted'!I24*100))</f>
      </c>
      <c r="J24" s="58">
        <f>IF('[1]Total_Energy_adapted'!J24=0,"",IF('[1]A.5.3.'!J24="","",+'[1]A.5.3._adapted'!J24/'[1]Total_Energy_adapted'!J24*100))</f>
      </c>
      <c r="K24" s="58">
        <f>IF('[1]Total_Energy_adapted'!K24=0,"",IF('[1]A.5.3.'!K24="","",+'[1]A.5.3._adapted'!K24/'[1]Total_Energy_adapted'!K24*100))</f>
      </c>
      <c r="L24" s="58">
        <f>IF('[1]Total_Energy_adapted'!L24=0,"",IF('[1]A.5.3.'!L24="","",+'[1]A.5.3._adapted'!L24/'[1]Total_Energy_adapted'!L24*100))</f>
      </c>
      <c r="M24" s="63">
        <f>IF('[1]Total_Energy_adapted'!M24=0,"",IF('[1]A.5.3.'!M24="","",+'[1]A.5.3._adapted'!M24/'[1]Total_Energy_adapted'!M24*100))</f>
      </c>
      <c r="N24" s="58">
        <f>IF('[1]Total_Energy_adapted'!N24=0,"",IF('[1]A.5.3.'!N24="","",+'[1]A.5.3._adapted'!N24/'[1]Total_Energy_adapted'!N24*100))</f>
      </c>
      <c r="O24" s="58">
        <f>IF('[1]Total_Energy_adapted'!O24=0,"",IF('[1]A.5.3.'!O24="","",+'[1]A.5.3._adapted'!O24/'[1]Total_Energy_adapted'!O24*100))</f>
      </c>
      <c r="P24" s="58">
        <f>IF('[1]Total_Energy_adapted'!P24=0,"",IF('[1]A.5.3.'!P24="","",+'[1]A.5.3._adapted'!P24/'[1]Total_Energy_adapted'!P24*100))</f>
      </c>
      <c r="Q24" s="59">
        <f>IF('[1]Total_Energy_adapted'!Q24=0,"",IF('[1]A.5.3.'!Q24="","",+'[1]A.5.3._adapted'!Q24/'[1]Total_Energy_adapted'!Q24*100))</f>
      </c>
    </row>
    <row r="25" spans="1:17" ht="14.25">
      <c r="A25" s="32">
        <f t="shared" si="1"/>
        <v>14</v>
      </c>
      <c r="B25" s="33" t="s">
        <v>18</v>
      </c>
      <c r="C25" s="63">
        <f>IF('[1]Total_Energy_adapted'!C25=0,"",IF('[1]A.5.3.'!C25="","",+'[1]A.5.3._adapted'!C25/'[1]Total_Energy_adapted'!C25*100))</f>
        <v>11.134686375680404</v>
      </c>
      <c r="D25" s="58">
        <f>IF('[1]Total_Energy_adapted'!D25=0,"",IF('[1]A.5.3.'!D25="","",+'[1]A.5.3._adapted'!D25/'[1]Total_Energy_adapted'!D25*100))</f>
        <v>11.654730012745052</v>
      </c>
      <c r="E25" s="58">
        <f>IF('[1]Total_Energy_adapted'!E25=0,"",IF('[1]A.5.3.'!E25="","",+'[1]A.5.3._adapted'!E25/'[1]Total_Energy_adapted'!E25*100))</f>
        <v>11.94074570217957</v>
      </c>
      <c r="F25" s="58">
        <f>IF('[1]Total_Energy_adapted'!F25=0,"",IF('[1]A.5.3.'!F25="","",+'[1]A.5.3._adapted'!F25/'[1]Total_Energy_adapted'!F25*100))</f>
        <v>12.39340311011935</v>
      </c>
      <c r="G25" s="58">
        <f>IF('[1]Total_Energy_adapted'!G25=0,"",IF('[1]A.5.3.'!G25="","",+'[1]A.5.3._adapted'!G25/'[1]Total_Energy_adapted'!G25*100))</f>
        <v>12.105583741007944</v>
      </c>
      <c r="H25" s="63">
        <f>IF('[1]Total_Energy_adapted'!H25=0,"",IF('[1]A.5.3.'!H25="","",+'[1]A.5.3._adapted'!H25/'[1]Total_Energy_adapted'!H25*100))</f>
        <v>10.780246272396601</v>
      </c>
      <c r="I25" s="58">
        <f>IF('[1]Total_Energy_adapted'!I25=0,"",IF('[1]A.5.3.'!I25="","",+'[1]A.5.3._adapted'!I25/'[1]Total_Energy_adapted'!I25*100))</f>
        <v>9.277172297256298</v>
      </c>
      <c r="J25" s="58">
        <f>IF('[1]Total_Energy_adapted'!J25=0,"",IF('[1]A.5.3.'!J25="","",+'[1]A.5.3._adapted'!J25/'[1]Total_Energy_adapted'!J25*100))</f>
        <v>8.991967645177674</v>
      </c>
      <c r="K25" s="58">
        <f>IF('[1]Total_Energy_adapted'!K25=0,"",IF('[1]A.5.3.'!K25="","",+'[1]A.5.3._adapted'!K25/'[1]Total_Energy_adapted'!K25*100))</f>
        <v>10.369443311388936</v>
      </c>
      <c r="L25" s="58">
        <f>IF('[1]Total_Energy_adapted'!L25=0,"",IF('[1]A.5.3.'!L25="","",+'[1]A.5.3._adapted'!L25/'[1]Total_Energy_adapted'!L25*100))</f>
        <v>10.496793852654012</v>
      </c>
      <c r="M25" s="63">
        <f>IF('[1]Total_Energy_adapted'!M25=0,"",IF('[1]A.5.3.'!M25="","",+'[1]A.5.3._adapted'!M25/'[1]Total_Energy_adapted'!M25*100))</f>
        <v>10.285652772154762</v>
      </c>
      <c r="N25" s="58">
        <f>IF('[1]Total_Energy_adapted'!N25=0,"",IF('[1]A.5.3.'!N25="","",+'[1]A.5.3._adapted'!N25/'[1]Total_Energy_adapted'!N25*100))</f>
        <v>10.338798705471001</v>
      </c>
      <c r="O25" s="58">
        <f>IF('[1]Total_Energy_adapted'!O25=0,"",IF('[1]A.5.3.'!O25="","",+'[1]A.5.3._adapted'!O25/'[1]Total_Energy_adapted'!O25*100))</f>
        <v>11.281437076555575</v>
      </c>
      <c r="P25" s="58">
        <f>IF('[1]Total_Energy_adapted'!P25=0,"",IF('[1]A.5.3.'!P25="","",+'[1]A.5.3._adapted'!P25/'[1]Total_Energy_adapted'!P25*100))</f>
        <v>2.55125838467339</v>
      </c>
      <c r="Q25" s="59">
        <f>IF('[1]Total_Energy_adapted'!Q25=0,"",IF('[1]A.5.3.'!Q25="","",+'[1]A.5.3._adapted'!Q25/'[1]Total_Energy_adapted'!Q25*100))</f>
      </c>
    </row>
    <row r="26" spans="1:17" ht="14.25">
      <c r="A26" s="32">
        <f t="shared" si="1"/>
        <v>15</v>
      </c>
      <c r="B26" s="33" t="s">
        <v>19</v>
      </c>
      <c r="C26" s="63">
        <f>IF('[1]Total_Energy_adapted'!C26=0,"",IF('[1]A.5.3.'!C26="","",+'[1]A.5.3._adapted'!C26/'[1]Total_Energy_adapted'!C26*100))</f>
        <v>9.241497179859138</v>
      </c>
      <c r="D26" s="58">
        <f>IF('[1]Total_Energy_adapted'!D26=0,"",IF('[1]A.5.3.'!D26="","",+'[1]A.5.3._adapted'!D26/'[1]Total_Energy_adapted'!D26*100))</f>
        <v>8.844528219946064</v>
      </c>
      <c r="E26" s="58">
        <f>IF('[1]Total_Energy_adapted'!E26=0,"",IF('[1]A.5.3.'!E26="","",+'[1]A.5.3._adapted'!E26/'[1]Total_Energy_adapted'!E26*100))</f>
        <v>8.974893877893573</v>
      </c>
      <c r="F26" s="58">
        <f>IF('[1]Total_Energy_adapted'!F26=0,"",IF('[1]A.5.3.'!F26="","",+'[1]A.5.3._adapted'!F26/'[1]Total_Energy_adapted'!F26*100))</f>
        <v>10.114309420875777</v>
      </c>
      <c r="G26" s="58">
        <f>IF('[1]Total_Energy_adapted'!G26=0,"",IF('[1]A.5.3.'!G26="","",+'[1]A.5.3._adapted'!G26/'[1]Total_Energy_adapted'!G26*100))</f>
        <v>10.104948035829834</v>
      </c>
      <c r="H26" s="63">
        <f>IF('[1]Total_Energy_adapted'!H26=0,"",IF('[1]A.5.3.'!H26="","",+'[1]A.5.3._adapted'!H26/'[1]Total_Energy_adapted'!H26*100))</f>
        <v>9.888052274184336</v>
      </c>
      <c r="I26" s="58">
        <f>IF('[1]Total_Energy_adapted'!I26=0,"",IF('[1]A.5.3.'!I26="","",+'[1]A.5.3._adapted'!I26/'[1]Total_Energy_adapted'!I26*100))</f>
        <v>9.17777852376178</v>
      </c>
      <c r="J26" s="58">
        <f>IF('[1]Total_Energy_adapted'!J26=0,"",IF('[1]A.5.3.'!J26="","",+'[1]A.5.3._adapted'!J26/'[1]Total_Energy_adapted'!J26*100))</f>
        <v>9.406669446996771</v>
      </c>
      <c r="K26" s="58">
        <f>IF('[1]Total_Energy_adapted'!K26=0,"",IF('[1]A.5.3.'!K26="","",+'[1]A.5.3._adapted'!K26/'[1]Total_Energy_adapted'!K26*100))</f>
        <v>9.467503230771342</v>
      </c>
      <c r="L26" s="58">
        <f>IF('[1]Total_Energy_adapted'!L26=0,"",IF('[1]A.5.3.'!L26="","",+'[1]A.5.3._adapted'!L26/'[1]Total_Energy_adapted'!L26*100))</f>
        <v>9.93699666214111</v>
      </c>
      <c r="M26" s="63">
        <f>IF('[1]Total_Energy_adapted'!M26=0,"",IF('[1]A.5.3.'!M26="","",+'[1]A.5.3._adapted'!M26/'[1]Total_Energy_adapted'!M26*100))</f>
        <v>9.939014701267</v>
      </c>
      <c r="N26" s="58">
        <f>IF('[1]Total_Energy_adapted'!N26=0,"",IF('[1]A.5.3.'!N26="","",+'[1]A.5.3._adapted'!N26/'[1]Total_Energy_adapted'!N26*100))</f>
        <v>10.039495162803865</v>
      </c>
      <c r="O26" s="58">
        <f>IF('[1]Total_Energy_adapted'!O26=0,"",IF('[1]A.5.3.'!O26="","",+'[1]A.5.3._adapted'!O26/'[1]Total_Energy_adapted'!O26*100))</f>
        <v>10.457946747971828</v>
      </c>
      <c r="P26" s="58">
        <f>IF('[1]Total_Energy_adapted'!P26=0,"",IF('[1]A.5.3.'!P26="","",+'[1]A.5.3._adapted'!P26/'[1]Total_Energy_adapted'!P26*100))</f>
      </c>
      <c r="Q26" s="59">
        <f>IF('[1]Total_Energy_adapted'!Q26=0,"",IF('[1]A.5.3.'!Q26="","",+'[1]A.5.3._adapted'!Q26/'[1]Total_Energy_adapted'!Q26*100))</f>
      </c>
    </row>
    <row r="27" spans="1:17" ht="14.25">
      <c r="A27" s="37"/>
      <c r="B27" s="38" t="s">
        <v>20</v>
      </c>
      <c r="C27" s="64">
        <f>IF('[1]Total_Energy_adapted'!C27=0,"",IF('[1]A.5.3.'!C27="","",+'[1]A.5.3._adapted'!C27/'[1]Total_Energy_adapted'!C27*100))</f>
        <v>2.7517823411022877</v>
      </c>
      <c r="D27" s="61">
        <f>IF('[1]Total_Energy_adapted'!D27=0,"",IF('[1]A.5.3.'!D27="","",+'[1]A.5.3._adapted'!D27/'[1]Total_Energy_adapted'!D27*100))</f>
        <v>2.9696177479429866</v>
      </c>
      <c r="E27" s="61">
        <f>IF('[1]Total_Energy_adapted'!E27=0,"",IF('[1]A.5.3.'!E27="","",+'[1]A.5.3._adapted'!E27/'[1]Total_Energy_adapted'!E27*100))</f>
        <v>3.052984720478292</v>
      </c>
      <c r="F27" s="61">
        <f>IF('[1]Total_Energy_adapted'!F27=0,"",IF('[1]A.5.3.'!F27="","",+'[1]A.5.3._adapted'!F27/'[1]Total_Energy_adapted'!F27*100))</f>
        <v>3.2072721449672805</v>
      </c>
      <c r="G27" s="61">
        <f>IF('[1]Total_Energy_adapted'!G27=0,"",IF('[1]A.5.3.'!G27="","",+'[1]A.5.3._adapted'!G27/'[1]Total_Energy_adapted'!G27*100))</f>
        <v>3.1584442296658395</v>
      </c>
      <c r="H27" s="64">
        <f>IF('[1]Total_Energy_adapted'!H27=0,"",IF('[1]A.5.3.'!H27="","",+'[1]A.5.3._adapted'!H27/'[1]Total_Energy_adapted'!H27*100))</f>
        <v>3.1738914701073204</v>
      </c>
      <c r="I27" s="61">
        <f>IF('[1]Total_Energy_adapted'!I27=0,"",IF('[1]A.5.3.'!I27="","",+'[1]A.5.3._adapted'!I27/'[1]Total_Energy_adapted'!I27*100))</f>
        <v>3.067854177108554</v>
      </c>
      <c r="J27" s="61">
        <f>IF('[1]Total_Energy_adapted'!J27=0,"",IF('[1]A.5.3.'!J27="","",+'[1]A.5.3._adapted'!J27/'[1]Total_Energy_adapted'!J27*100))</f>
        <v>2.9254545178314895</v>
      </c>
      <c r="K27" s="61">
        <f>IF('[1]Total_Energy_adapted'!K27=0,"",IF('[1]A.5.3.'!K27="","",+'[1]A.5.3._adapted'!K27/'[1]Total_Energy_adapted'!K27*100))</f>
        <v>2.741190547960468</v>
      </c>
      <c r="L27" s="61">
        <f>IF('[1]Total_Energy_adapted'!L27=0,"",IF('[1]A.5.3.'!L27="","",+'[1]A.5.3._adapted'!L27/'[1]Total_Energy_adapted'!L27*100))</f>
        <v>2.64093607791006</v>
      </c>
      <c r="M27" s="64">
        <f>IF('[1]Total_Energy_adapted'!M27=0,"",IF('[1]A.5.3.'!M27="","",+'[1]A.5.3._adapted'!M27/'[1]Total_Energy_adapted'!M27*100))</f>
        <v>2.6016653585085736</v>
      </c>
      <c r="N27" s="61">
        <f>IF('[1]Total_Energy_adapted'!N27=0,"",IF('[1]A.5.3.'!N27="","",+'[1]A.5.3._adapted'!N27/'[1]Total_Energy_adapted'!N27*100))</f>
        <v>2.5611856226556062</v>
      </c>
      <c r="O27" s="61">
        <f>IF('[1]Total_Energy_adapted'!O27=0,"",IF('[1]A.5.3.'!O27="","",+'[1]A.5.3._adapted'!O27/'[1]Total_Energy_adapted'!O27*100))</f>
      </c>
      <c r="P27" s="61">
        <f>IF('[1]Total_Energy_adapted'!P27=0,"",IF('[1]A.5.3.'!P27="","",+'[1]A.5.3._adapted'!P27/'[1]Total_Energy_adapted'!P27*100))</f>
      </c>
      <c r="Q27" s="62">
        <f>IF('[1]Total_Energy_adapted'!Q27=0,"",IF('[1]A.5.3.'!Q27="","",+'[1]A.5.3._adapted'!Q27/'[1]Total_Energy_adapted'!Q27*100))</f>
      </c>
    </row>
    <row r="28" spans="1:17" ht="14.25">
      <c r="A28" s="32">
        <f>+A26+1</f>
        <v>16</v>
      </c>
      <c r="B28" s="33" t="s">
        <v>21</v>
      </c>
      <c r="C28" s="63">
        <f>IF('[1]Total_Energy_adapted'!C28=0,"",IF('[1]A.5.3.'!C28="","",+'[1]A.5.3._adapted'!C28/'[1]Total_Energy_adapted'!C28*100))</f>
      </c>
      <c r="D28" s="58">
        <f>IF('[1]Total_Energy_adapted'!D28=0,"",IF('[1]A.5.3.'!D28="","",+'[1]A.5.3._adapted'!D28/'[1]Total_Energy_adapted'!D28*100))</f>
      </c>
      <c r="E28" s="58">
        <f>IF('[1]Total_Energy_adapted'!E28=0,"",IF('[1]A.5.3.'!E28="","",+'[1]A.5.3._adapted'!E28/'[1]Total_Energy_adapted'!E28*100))</f>
      </c>
      <c r="F28" s="58">
        <f>IF('[1]Total_Energy_adapted'!F28=0,"",IF('[1]A.5.3.'!F28="","",+'[1]A.5.3._adapted'!F28/'[1]Total_Energy_adapted'!F28*100))</f>
      </c>
      <c r="G28" s="58">
        <f>IF('[1]Total_Energy_adapted'!G28=0,"",IF('[1]A.5.3.'!G28="","",+'[1]A.5.3._adapted'!G28/'[1]Total_Energy_adapted'!G28*100))</f>
      </c>
      <c r="H28" s="63">
        <f>IF('[1]Total_Energy_adapted'!H28=0,"",IF('[1]A.5.3.'!H28="","",+'[1]A.5.3._adapted'!H28/'[1]Total_Energy_adapted'!H28*100))</f>
      </c>
      <c r="I28" s="58">
        <f>IF('[1]Total_Energy_adapted'!I28=0,"",IF('[1]A.5.3.'!I28="","",+'[1]A.5.3._adapted'!I28/'[1]Total_Energy_adapted'!I28*100))</f>
      </c>
      <c r="J28" s="58">
        <f>IF('[1]Total_Energy_adapted'!J28=0,"",IF('[1]A.5.3.'!J28="","",+'[1]A.5.3._adapted'!J28/'[1]Total_Energy_adapted'!J28*100))</f>
      </c>
      <c r="K28" s="58">
        <f>IF('[1]Total_Energy_adapted'!K28=0,"",IF('[1]A.5.3.'!K28="","",+'[1]A.5.3._adapted'!K28/'[1]Total_Energy_adapted'!K28*100))</f>
      </c>
      <c r="L28" s="58">
        <f>IF('[1]Total_Energy_adapted'!L28=0,"",IF('[1]A.5.3.'!L28="","",+'[1]A.5.3._adapted'!L28/'[1]Total_Energy_adapted'!L28*100))</f>
      </c>
      <c r="M28" s="63">
        <f>IF('[1]Total_Energy_adapted'!M28=0,"",IF('[1]A.5.3.'!M28="","",+'[1]A.5.3._adapted'!M28/'[1]Total_Energy_adapted'!M28*100))</f>
      </c>
      <c r="N28" s="58">
        <f>IF('[1]Total_Energy_adapted'!N28=0,"",IF('[1]A.5.3.'!N28="","",+'[1]A.5.3._adapted'!N28/'[1]Total_Energy_adapted'!N28*100))</f>
      </c>
      <c r="O28" s="58">
        <f>IF('[1]Total_Energy_adapted'!O28=0,"",IF('[1]A.5.3.'!O28="","",+'[1]A.5.3._adapted'!O28/'[1]Total_Energy_adapted'!O28*100))</f>
      </c>
      <c r="P28" s="58">
        <f>IF('[1]Total_Energy_adapted'!P28=0,"",IF('[1]A.5.3.'!P28="","",+'[1]A.5.3._adapted'!P28/'[1]Total_Energy_adapted'!P28*100))</f>
      </c>
      <c r="Q28" s="59">
        <f>IF('[1]Total_Energy_adapted'!Q28=0,"",IF('[1]A.5.3.'!Q28="","",+'[1]A.5.3._adapted'!Q28/'[1]Total_Energy_adapted'!Q28*100))</f>
      </c>
    </row>
    <row r="29" spans="1:17" ht="14.25">
      <c r="A29" s="32">
        <f>+A28+1</f>
        <v>17</v>
      </c>
      <c r="B29" s="33" t="s">
        <v>22</v>
      </c>
      <c r="C29" s="63">
        <f>IF('[1]Total_Energy_adapted'!C29=0,"",IF('[1]A.5.3.'!C29="","",+'[1]A.5.3._adapted'!C29/'[1]Total_Energy_adapted'!C29*100))</f>
      </c>
      <c r="D29" s="58">
        <f>IF('[1]Total_Energy_adapted'!D29=0,"",IF('[1]A.5.3.'!D29="","",+'[1]A.5.3._adapted'!D29/'[1]Total_Energy_adapted'!D29*100))</f>
      </c>
      <c r="E29" s="58">
        <f>IF('[1]Total_Energy_adapted'!E29=0,"",IF('[1]A.5.3.'!E29="","",+'[1]A.5.3._adapted'!E29/'[1]Total_Energy_adapted'!E29*100))</f>
      </c>
      <c r="F29" s="58">
        <f>IF('[1]Total_Energy_adapted'!F29=0,"",IF('[1]A.5.3.'!F29="","",+'[1]A.5.3._adapted'!F29/'[1]Total_Energy_adapted'!F29*100))</f>
      </c>
      <c r="G29" s="58">
        <f>IF('[1]Total_Energy_adapted'!G29=0,"",IF('[1]A.5.3.'!G29="","",+'[1]A.5.3._adapted'!G29/'[1]Total_Energy_adapted'!G29*100))</f>
      </c>
      <c r="H29" s="63">
        <f>IF('[1]Total_Energy_adapted'!H29=0,"",IF('[1]A.5.3.'!H29="","",+'[1]A.5.3._adapted'!H29/'[1]Total_Energy_adapted'!H29*100))</f>
      </c>
      <c r="I29" s="58">
        <f>IF('[1]Total_Energy_adapted'!I29=0,"",IF('[1]A.5.3.'!I29="","",+'[1]A.5.3._adapted'!I29/'[1]Total_Energy_adapted'!I29*100))</f>
      </c>
      <c r="J29" s="58">
        <f>IF('[1]Total_Energy_adapted'!J29=0,"",IF('[1]A.5.3.'!J29="","",+'[1]A.5.3._adapted'!J29/'[1]Total_Energy_adapted'!J29*100))</f>
      </c>
      <c r="K29" s="58">
        <f>IF('[1]Total_Energy_adapted'!K29=0,"",IF('[1]A.5.3.'!K29="","",+'[1]A.5.3._adapted'!K29/'[1]Total_Energy_adapted'!K29*100))</f>
      </c>
      <c r="L29" s="58">
        <f>IF('[1]Total_Energy_adapted'!L29=0,"",IF('[1]A.5.3.'!L29="","",+'[1]A.5.3._adapted'!L29/'[1]Total_Energy_adapted'!L29*100))</f>
      </c>
      <c r="M29" s="63">
        <f>IF('[1]Total_Energy_adapted'!M29=0,"",IF('[1]A.5.3.'!M29="","",+'[1]A.5.3._adapted'!M29/'[1]Total_Energy_adapted'!M29*100))</f>
      </c>
      <c r="N29" s="58">
        <f>IF('[1]Total_Energy_adapted'!N29=0,"",IF('[1]A.5.3.'!N29="","",+'[1]A.5.3._adapted'!N29/'[1]Total_Energy_adapted'!N29*100))</f>
      </c>
      <c r="O29" s="58">
        <f>IF('[1]Total_Energy_adapted'!O29=0,"",IF('[1]A.5.3.'!O29="","",+'[1]A.5.3._adapted'!O29/'[1]Total_Energy_adapted'!O29*100))</f>
      </c>
      <c r="P29" s="58">
        <f>IF('[1]Total_Energy_adapted'!P29=0,"",IF('[1]A.5.3.'!P29="","",+'[1]A.5.3._adapted'!P29/'[1]Total_Energy_adapted'!P29*100))</f>
      </c>
      <c r="Q29" s="59">
        <f>IF('[1]Total_Energy_adapted'!Q29=0,"",IF('[1]A.5.3.'!Q29="","",+'[1]A.5.3._adapted'!Q29/'[1]Total_Energy_adapted'!Q29*100))</f>
      </c>
    </row>
    <row r="30" spans="1:17" ht="14.25">
      <c r="A30" s="32">
        <f>+A29+1</f>
        <v>18</v>
      </c>
      <c r="B30" s="33" t="s">
        <v>23</v>
      </c>
      <c r="C30" s="63">
        <f>IF('[1]Total_Energy_adapted'!C30=0,"",IF('[1]A.5.3.'!C30="","",+'[1]A.5.3._adapted'!C30/'[1]Total_Energy_adapted'!C30*100))</f>
        <v>0.7477650312328703</v>
      </c>
      <c r="D30" s="58">
        <f>IF('[1]Total_Energy_adapted'!D30=0,"",IF('[1]A.5.3.'!D30="","",+'[1]A.5.3._adapted'!D30/'[1]Total_Energy_adapted'!D30*100))</f>
        <v>0.7260567956143529</v>
      </c>
      <c r="E30" s="58">
        <f>IF('[1]Total_Energy_adapted'!E30=0,"",IF('[1]A.5.3.'!E30="","",+'[1]A.5.3._adapted'!E30/'[1]Total_Energy_adapted'!E30*100))</f>
        <v>0.7581765635343001</v>
      </c>
      <c r="F30" s="58">
        <f>IF('[1]Total_Energy_adapted'!F30=0,"",IF('[1]A.5.3.'!F30="","",+'[1]A.5.3._adapted'!F30/'[1]Total_Energy_adapted'!F30*100))</f>
        <v>0.7633091068601322</v>
      </c>
      <c r="G30" s="58">
        <f>IF('[1]Total_Energy_adapted'!G30=0,"",IF('[1]A.5.3.'!G30="","",+'[1]A.5.3._adapted'!G30/'[1]Total_Energy_adapted'!G30*100))</f>
        <v>0.7430127948448325</v>
      </c>
      <c r="H30" s="63">
        <f>IF('[1]Total_Energy_adapted'!H30=0,"",IF('[1]A.5.3.'!H30="","",+'[1]A.5.3._adapted'!H30/'[1]Total_Energy_adapted'!H30*100))</f>
        <v>0.7323609300552936</v>
      </c>
      <c r="I30" s="58">
        <f>IF('[1]Total_Energy_adapted'!I30=0,"",IF('[1]A.5.3.'!I30="","",+'[1]A.5.3._adapted'!I30/'[1]Total_Energy_adapted'!I30*100))</f>
        <v>0.6851789967038849</v>
      </c>
      <c r="J30" s="58">
        <f>IF('[1]Total_Energy_adapted'!J30=0,"",IF('[1]A.5.3.'!J30="","",+'[1]A.5.3._adapted'!J30/'[1]Total_Energy_adapted'!J30*100))</f>
        <v>0.7080594570949162</v>
      </c>
      <c r="K30" s="58">
        <f>IF('[1]Total_Energy_adapted'!K30=0,"",IF('[1]A.5.3.'!K30="","",+'[1]A.5.3._adapted'!K30/'[1]Total_Energy_adapted'!K30*100))</f>
        <v>0.6689187249050735</v>
      </c>
      <c r="L30" s="58">
        <f>IF('[1]Total_Energy_adapted'!L30=0,"",IF('[1]A.5.3.'!L30="","",+'[1]A.5.3._adapted'!L30/'[1]Total_Energy_adapted'!L30*100))</f>
        <v>0.66733200176783</v>
      </c>
      <c r="M30" s="63">
        <f>IF('[1]Total_Energy_adapted'!M30=0,"",IF('[1]A.5.3.'!M30="","",+'[1]A.5.3._adapted'!M30/'[1]Total_Energy_adapted'!M30*100))</f>
        <v>0.6507673274091242</v>
      </c>
      <c r="N30" s="58">
        <f>IF('[1]Total_Energy_adapted'!N30=0,"",IF('[1]A.5.3.'!N30="","",+'[1]A.5.3._adapted'!N30/'[1]Total_Energy_adapted'!N30*100))</f>
        <v>0.6084891055270814</v>
      </c>
      <c r="O30" s="58">
        <f>IF('[1]Total_Energy_adapted'!O30=0,"",IF('[1]A.5.3.'!O30="","",+'[1]A.5.3._adapted'!O30/'[1]Total_Energy_adapted'!O30*100))</f>
      </c>
      <c r="P30" s="58">
        <f>IF('[1]Total_Energy_adapted'!P30=0,"",IF('[1]A.5.3.'!P30="","",+'[1]A.5.3._adapted'!P30/'[1]Total_Energy_adapted'!P30*100))</f>
      </c>
      <c r="Q30" s="59">
        <f>IF('[1]Total_Energy_adapted'!Q30=0,"",IF('[1]A.5.3.'!Q30="","",+'[1]A.5.3._adapted'!Q30/'[1]Total_Energy_adapted'!Q30*100))</f>
      </c>
    </row>
    <row r="31" spans="1:17" ht="14.25">
      <c r="A31" s="32">
        <f>+A30+1</f>
        <v>19</v>
      </c>
      <c r="B31" s="41" t="s">
        <v>24</v>
      </c>
      <c r="C31" s="63">
        <f>IF('[1]Total_Energy_adapted'!C31=0,"",IF('[1]A.5.3.'!C31="","",+'[1]A.5.3._adapted'!C31/'[1]Total_Energy_adapted'!C31*100))</f>
      </c>
      <c r="D31" s="58">
        <f>IF('[1]Total_Energy_adapted'!D31=0,"",IF('[1]A.5.3.'!D31="","",+'[1]A.5.3._adapted'!D31/'[1]Total_Energy_adapted'!D31*100))</f>
      </c>
      <c r="E31" s="58">
        <f>IF('[1]Total_Energy_adapted'!E31=0,"",IF('[1]A.5.3.'!E31="","",+'[1]A.5.3._adapted'!E31/'[1]Total_Energy_adapted'!E31*100))</f>
      </c>
      <c r="F31" s="58">
        <f>IF('[1]Total_Energy_adapted'!F31=0,"",IF('[1]A.5.3.'!F31="","",+'[1]A.5.3._adapted'!F31/'[1]Total_Energy_adapted'!F31*100))</f>
      </c>
      <c r="G31" s="58">
        <f>IF('[1]Total_Energy_adapted'!G31=0,"",IF('[1]A.5.3.'!G31="","",+'[1]A.5.3._adapted'!G31/'[1]Total_Energy_adapted'!G31*100))</f>
      </c>
      <c r="H31" s="63">
        <f>IF('[1]Total_Energy_adapted'!H31=0,"",IF('[1]A.5.3.'!H31="","",+'[1]A.5.3._adapted'!H31/'[1]Total_Energy_adapted'!H31*100))</f>
      </c>
      <c r="I31" s="58">
        <f>IF('[1]Total_Energy_adapted'!I31=0,"",IF('[1]A.5.3.'!I31="","",+'[1]A.5.3._adapted'!I31/'[1]Total_Energy_adapted'!I31*100))</f>
      </c>
      <c r="J31" s="58">
        <f>IF('[1]Total_Energy_adapted'!J31=0,"",IF('[1]A.5.3.'!J31="","",+'[1]A.5.3._adapted'!J31/'[1]Total_Energy_adapted'!J31*100))</f>
      </c>
      <c r="K31" s="58">
        <f>IF('[1]Total_Energy_adapted'!K31=0,"",IF('[1]A.5.3.'!K31="","",+'[1]A.5.3._adapted'!K31/'[1]Total_Energy_adapted'!K31*100))</f>
      </c>
      <c r="L31" s="58">
        <f>IF('[1]Total_Energy_adapted'!L31=0,"",IF('[1]A.5.3.'!L31="","",+'[1]A.5.3._adapted'!L31/'[1]Total_Energy_adapted'!L31*100))</f>
      </c>
      <c r="M31" s="63">
        <f>IF('[1]Total_Energy_adapted'!M31=0,"",IF('[1]A.5.3.'!M31="","",+'[1]A.5.3._adapted'!M31/'[1]Total_Energy_adapted'!M31*100))</f>
      </c>
      <c r="N31" s="58">
        <f>IF('[1]Total_Energy_adapted'!N31=0,"",IF('[1]A.5.3.'!N31="","",+'[1]A.5.3._adapted'!N31/'[1]Total_Energy_adapted'!N31*100))</f>
      </c>
      <c r="O31" s="58">
        <f>IF('[1]Total_Energy_adapted'!O31=0,"",IF('[1]A.5.3.'!O31="","",+'[1]A.5.3._adapted'!O31/'[1]Total_Energy_adapted'!O31*100))</f>
      </c>
      <c r="P31" s="58">
        <f>IF('[1]Total_Energy_adapted'!P31=0,"",IF('[1]A.5.3.'!P31="","",+'[1]A.5.3._adapted'!P31/'[1]Total_Energy_adapted'!P31*100))</f>
      </c>
      <c r="Q31" s="59">
        <f>IF('[1]Total_Energy_adapted'!Q31=0,"",IF('[1]A.5.3.'!Q31="","",+'[1]A.5.3._adapted'!Q31/'[1]Total_Energy_adapted'!Q31*100))</f>
      </c>
    </row>
    <row r="32" spans="1:17" ht="14.25">
      <c r="A32" s="32">
        <f>+A31+1</f>
        <v>20</v>
      </c>
      <c r="B32" s="33" t="s">
        <v>25</v>
      </c>
      <c r="C32" s="63">
        <f>IF('[1]Total_Energy_adapted'!C32=0,"",IF('[1]A.5.3.'!C32="","",+'[1]A.5.3._adapted'!C32/'[1]Total_Energy_adapted'!C32*100))</f>
        <v>3.1380392304050084</v>
      </c>
      <c r="D32" s="58">
        <f>IF('[1]Total_Energy_adapted'!D32=0,"",IF('[1]A.5.3.'!D32="","",+'[1]A.5.3._adapted'!D32/'[1]Total_Energy_adapted'!D32*100))</f>
        <v>3.4026043176568805</v>
      </c>
      <c r="E32" s="58">
        <f>IF('[1]Total_Energy_adapted'!E32=0,"",IF('[1]A.5.3.'!E32="","",+'[1]A.5.3._adapted'!E32/'[1]Total_Energy_adapted'!E32*100))</f>
        <v>3.5065649703269677</v>
      </c>
      <c r="F32" s="58">
        <f>IF('[1]Total_Energy_adapted'!F32=0,"",IF('[1]A.5.3.'!F32="","",+'[1]A.5.3._adapted'!F32/'[1]Total_Energy_adapted'!F32*100))</f>
        <v>3.6945423637089676</v>
      </c>
      <c r="G32" s="58">
        <f>IF('[1]Total_Energy_adapted'!G32=0,"",IF('[1]A.5.3.'!G32="","",+'[1]A.5.3._adapted'!G32/'[1]Total_Energy_adapted'!G32*100))</f>
        <v>3.6565551615744187</v>
      </c>
      <c r="H32" s="63">
        <f>IF('[1]Total_Energy_adapted'!H32=0,"",IF('[1]A.5.3.'!H32="","",+'[1]A.5.3._adapted'!H32/'[1]Total_Energy_adapted'!H32*100))</f>
        <v>3.672926520759339</v>
      </c>
      <c r="I32" s="58">
        <f>IF('[1]Total_Energy_adapted'!I32=0,"",IF('[1]A.5.3.'!I32="","",+'[1]A.5.3._adapted'!I32/'[1]Total_Energy_adapted'!I32*100))</f>
        <v>3.560515380230786</v>
      </c>
      <c r="J32" s="58">
        <f>IF('[1]Total_Energy_adapted'!J32=0,"",IF('[1]A.5.3.'!J32="","",+'[1]A.5.3._adapted'!J32/'[1]Total_Energy_adapted'!J32*100))</f>
        <v>3.368127156277555</v>
      </c>
      <c r="K32" s="58">
        <f>IF('[1]Total_Energy_adapted'!K32=0,"",IF('[1]A.5.3.'!K32="","",+'[1]A.5.3._adapted'!K32/'[1]Total_Energy_adapted'!K32*100))</f>
        <v>3.170219907174364</v>
      </c>
      <c r="L32" s="58">
        <f>IF('[1]Total_Energy_adapted'!L32=0,"",IF('[1]A.5.3.'!L32="","",+'[1]A.5.3._adapted'!L32/'[1]Total_Energy_adapted'!L32*100))</f>
        <v>3.0555129848500946</v>
      </c>
      <c r="M32" s="63">
        <f>IF('[1]Total_Energy_adapted'!M32=0,"",IF('[1]A.5.3.'!M32="","",+'[1]A.5.3._adapted'!M32/'[1]Total_Energy_adapted'!M32*100))</f>
        <v>3.0426857225622177</v>
      </c>
      <c r="N32" s="58">
        <f>IF('[1]Total_Energy_adapted'!N32=0,"",IF('[1]A.5.3.'!N32="","",+'[1]A.5.3._adapted'!N32/'[1]Total_Energy_adapted'!N32*100))</f>
        <v>3.010100689523767</v>
      </c>
      <c r="O32" s="58">
        <f>IF('[1]Total_Energy_adapted'!O32=0,"",IF('[1]A.5.3.'!O32="","",+'[1]A.5.3._adapted'!O32/'[1]Total_Energy_adapted'!O32*100))</f>
      </c>
      <c r="P32" s="58">
        <f>IF('[1]Total_Energy_adapted'!P32=0,"",IF('[1]A.5.3.'!P32="","",+'[1]A.5.3._adapted'!P32/'[1]Total_Energy_adapted'!P32*100))</f>
      </c>
      <c r="Q32" s="59">
        <f>IF('[1]Total_Energy_adapted'!Q32=0,"",IF('[1]A.5.3.'!Q32="","",+'[1]A.5.3._adapted'!Q32/'[1]Total_Energy_adapted'!Q32*100))</f>
      </c>
    </row>
    <row r="33" spans="1:17" ht="14.25">
      <c r="A33" s="37"/>
      <c r="B33" s="38" t="s">
        <v>26</v>
      </c>
      <c r="C33" s="64">
        <f>IF('[1]Total_Energy_adapted'!C33=0,"",IF('[1]A.5.3.'!C33="","",+'[1]A.5.3._adapted'!C33/'[1]Total_Energy_adapted'!C33*100))</f>
        <v>3.273120055973597</v>
      </c>
      <c r="D33" s="61">
        <f>IF('[1]Total_Energy_adapted'!D33=0,"",IF('[1]A.5.3.'!D33="","",+'[1]A.5.3._adapted'!D33/'[1]Total_Energy_adapted'!D33*100))</f>
        <v>3.7280352676984423</v>
      </c>
      <c r="E33" s="61">
        <f>IF('[1]Total_Energy_adapted'!E33=0,"",IF('[1]A.5.3.'!E33="","",+'[1]A.5.3._adapted'!E33/'[1]Total_Energy_adapted'!E33*100))</f>
        <v>3.731995320677929</v>
      </c>
      <c r="F33" s="61">
        <f>IF('[1]Total_Energy_adapted'!F33=0,"",IF('[1]A.5.3.'!F33="","",+'[1]A.5.3._adapted'!F33/'[1]Total_Energy_adapted'!F33*100))</f>
        <v>3.747326781312579</v>
      </c>
      <c r="G33" s="61">
        <f>IF('[1]Total_Energy_adapted'!G33=0,"",IF('[1]A.5.3.'!G33="","",+'[1]A.5.3._adapted'!G33/'[1]Total_Energy_adapted'!G33*100))</f>
        <v>3.779500980357306</v>
      </c>
      <c r="H33" s="64">
        <f>IF('[1]Total_Energy_adapted'!H33=0,"",IF('[1]A.5.3.'!H33="","",+'[1]A.5.3._adapted'!H33/'[1]Total_Energy_adapted'!H33*100))</f>
        <v>3.95655326809491</v>
      </c>
      <c r="I33" s="61">
        <f>IF('[1]Total_Energy_adapted'!I33=0,"",IF('[1]A.5.3.'!I33="","",+'[1]A.5.3._adapted'!I33/'[1]Total_Energy_adapted'!I33*100))</f>
        <v>3.7248993799589214</v>
      </c>
      <c r="J33" s="61">
        <f>IF('[1]Total_Energy_adapted'!J33=0,"",IF('[1]A.5.3.'!J33="","",+'[1]A.5.3._adapted'!J33/'[1]Total_Energy_adapted'!J33*100))</f>
        <v>3.8827063225523277</v>
      </c>
      <c r="K33" s="61">
        <f>IF('[1]Total_Energy_adapted'!K33=0,"",IF('[1]A.5.3.'!K33="","",+'[1]A.5.3._adapted'!K33/'[1]Total_Energy_adapted'!K33*100))</f>
        <v>3.934633396006059</v>
      </c>
      <c r="L33" s="61">
        <f>IF('[1]Total_Energy_adapted'!L33=0,"",IF('[1]A.5.3.'!L33="","",+'[1]A.5.3._adapted'!L33/'[1]Total_Energy_adapted'!L33*100))</f>
        <v>3.9134314012030886</v>
      </c>
      <c r="M33" s="64">
        <f>IF('[1]Total_Energy_adapted'!M33=0,"",IF('[1]A.5.3.'!M33="","",+'[1]A.5.3._adapted'!M33/'[1]Total_Energy_adapted'!M33*100))</f>
        <v>4.1882035222988785</v>
      </c>
      <c r="N33" s="61">
        <f>IF('[1]Total_Energy_adapted'!N33=0,"",IF('[1]A.5.3.'!N33="","",+'[1]A.5.3._adapted'!N33/'[1]Total_Energy_adapted'!N33*100))</f>
        <v>3.8606775213142477</v>
      </c>
      <c r="O33" s="61">
        <f>IF('[1]Total_Energy_adapted'!O33=0,"",IF('[1]A.5.3.'!O33="","",+'[1]A.5.3._adapted'!O33/'[1]Total_Energy_adapted'!O33*100))</f>
      </c>
      <c r="P33" s="61">
        <f>IF('[1]Total_Energy_adapted'!P33=0,"",IF('[1]A.5.3.'!P33="","",+'[1]A.5.3._adapted'!P33/'[1]Total_Energy_adapted'!P33*100))</f>
      </c>
      <c r="Q33" s="62">
        <f>IF('[1]Total_Energy_adapted'!Q33=0,"",IF('[1]A.5.3.'!Q33="","",+'[1]A.5.3._adapted'!Q33/'[1]Total_Energy_adapted'!Q33*100))</f>
      </c>
    </row>
    <row r="34" spans="1:17" ht="14.25">
      <c r="A34" s="44">
        <f>+A32+1</f>
        <v>21</v>
      </c>
      <c r="B34" s="42" t="s">
        <v>27</v>
      </c>
      <c r="C34" s="63">
        <f>IF('[1]Total_Energy_adapted'!C34=0,"",IF('[1]A.5.3.'!C34="","",+'[1]A.5.3._adapted'!C34/'[1]Total_Energy_adapted'!C34*100))</f>
      </c>
      <c r="D34" s="58">
        <f>IF('[1]Total_Energy_adapted'!D34=0,"",IF('[1]A.5.3.'!D34="","",+'[1]A.5.3._adapted'!D34/'[1]Total_Energy_adapted'!D34*100))</f>
      </c>
      <c r="E34" s="58">
        <f>IF('[1]Total_Energy_adapted'!E34=0,"",IF('[1]A.5.3.'!E34="","",+'[1]A.5.3._adapted'!E34/'[1]Total_Energy_adapted'!E34*100))</f>
      </c>
      <c r="F34" s="58">
        <f>IF('[1]Total_Energy_adapted'!F34=0,"",IF('[1]A.5.3.'!F34="","",+'[1]A.5.3._adapted'!F34/'[1]Total_Energy_adapted'!F34*100))</f>
      </c>
      <c r="G34" s="58">
        <f>IF('[1]Total_Energy_adapted'!G34=0,"",IF('[1]A.5.3.'!G34="","",+'[1]A.5.3._adapted'!G34/'[1]Total_Energy_adapted'!G34*100))</f>
      </c>
      <c r="H34" s="63">
        <f>IF('[1]Total_Energy_adapted'!H34=0,"",IF('[1]A.5.3.'!H34="","",+'[1]A.5.3._adapted'!H34/'[1]Total_Energy_adapted'!H34*100))</f>
      </c>
      <c r="I34" s="58">
        <f>IF('[1]Total_Energy_adapted'!I34=0,"",IF('[1]A.5.3.'!I34="","",+'[1]A.5.3._adapted'!I34/'[1]Total_Energy_adapted'!I34*100))</f>
      </c>
      <c r="J34" s="58">
        <f>IF('[1]Total_Energy_adapted'!J34=0,"",IF('[1]A.5.3.'!J34="","",+'[1]A.5.3._adapted'!J34/'[1]Total_Energy_adapted'!J34*100))</f>
      </c>
      <c r="K34" s="58">
        <f>IF('[1]Total_Energy_adapted'!K34=0,"",IF('[1]A.5.3.'!K34="","",+'[1]A.5.3._adapted'!K34/'[1]Total_Energy_adapted'!K34*100))</f>
      </c>
      <c r="L34" s="58">
        <f>IF('[1]Total_Energy_adapted'!L34=0,"",IF('[1]A.5.3.'!L34="","",+'[1]A.5.3._adapted'!L34/'[1]Total_Energy_adapted'!L34*100))</f>
      </c>
      <c r="M34" s="63">
        <f>IF('[1]Total_Energy_adapted'!M34=0,"",IF('[1]A.5.3.'!M34="","",+'[1]A.5.3._adapted'!M34/'[1]Total_Energy_adapted'!M34*100))</f>
      </c>
      <c r="N34" s="58">
        <f>IF('[1]Total_Energy_adapted'!N34=0,"",IF('[1]A.5.3.'!N34="","",+'[1]A.5.3._adapted'!N34/'[1]Total_Energy_adapted'!N34*100))</f>
      </c>
      <c r="O34" s="58">
        <f>IF('[1]Total_Energy_adapted'!O34=0,"",IF('[1]A.5.3.'!O34="","",+'[1]A.5.3._adapted'!O34/'[1]Total_Energy_adapted'!O34*100))</f>
      </c>
      <c r="P34" s="58">
        <f>IF('[1]Total_Energy_adapted'!P34=0,"",IF('[1]A.5.3.'!P34="","",+'[1]A.5.3._adapted'!P34/'[1]Total_Energy_adapted'!P34*100))</f>
      </c>
      <c r="Q34" s="59">
        <f>IF('[1]Total_Energy_adapted'!Q34=0,"",IF('[1]A.5.3.'!Q34="","",+'[1]A.5.3._adapted'!Q34/'[1]Total_Energy_adapted'!Q34*100))</f>
      </c>
    </row>
    <row r="35" spans="1:17" ht="14.25">
      <c r="A35" s="44">
        <f aca="true" t="shared" si="2" ref="A35:A50">+A34+1</f>
        <v>22</v>
      </c>
      <c r="B35" s="42" t="s">
        <v>28</v>
      </c>
      <c r="C35" s="63">
        <f>IF('[1]Total_Energy_adapted'!C35=0,"",IF('[1]A.5.3.'!C35="","",+'[1]A.5.3._adapted'!C35/'[1]Total_Energy_adapted'!C35*100))</f>
      </c>
      <c r="D35" s="58">
        <f>IF('[1]Total_Energy_adapted'!D35=0,"",IF('[1]A.5.3.'!D35="","",+'[1]A.5.3._adapted'!D35/'[1]Total_Energy_adapted'!D35*100))</f>
      </c>
      <c r="E35" s="58">
        <f>IF('[1]Total_Energy_adapted'!E35=0,"",IF('[1]A.5.3.'!E35="","",+'[1]A.5.3._adapted'!E35/'[1]Total_Energy_adapted'!E35*100))</f>
      </c>
      <c r="F35" s="58">
        <f>IF('[1]Total_Energy_adapted'!F35=0,"",IF('[1]A.5.3.'!F35="","",+'[1]A.5.3._adapted'!F35/'[1]Total_Energy_adapted'!F35*100))</f>
      </c>
      <c r="G35" s="58">
        <f>IF('[1]Total_Energy_adapted'!G35=0,"",IF('[1]A.5.3.'!G35="","",+'[1]A.5.3._adapted'!G35/'[1]Total_Energy_adapted'!G35*100))</f>
      </c>
      <c r="H35" s="63">
        <f>IF('[1]Total_Energy_adapted'!H35=0,"",IF('[1]A.5.3.'!H35="","",+'[1]A.5.3._adapted'!H35/'[1]Total_Energy_adapted'!H35*100))</f>
      </c>
      <c r="I35" s="58">
        <f>IF('[1]Total_Energy_adapted'!I35=0,"",IF('[1]A.5.3.'!I35="","",+'[1]A.5.3._adapted'!I35/'[1]Total_Energy_adapted'!I35*100))</f>
      </c>
      <c r="J35" s="58">
        <f>IF('[1]Total_Energy_adapted'!J35=0,"",IF('[1]A.5.3.'!J35="","",+'[1]A.5.3._adapted'!J35/'[1]Total_Energy_adapted'!J35*100))</f>
      </c>
      <c r="K35" s="58">
        <f>IF('[1]Total_Energy_adapted'!K35=0,"",IF('[1]A.5.3.'!K35="","",+'[1]A.5.3._adapted'!K35/'[1]Total_Energy_adapted'!K35*100))</f>
      </c>
      <c r="L35" s="58">
        <f>IF('[1]Total_Energy_adapted'!L35=0,"",IF('[1]A.5.3.'!L35="","",+'[1]A.5.3._adapted'!L35/'[1]Total_Energy_adapted'!L35*100))</f>
      </c>
      <c r="M35" s="63">
        <f>IF('[1]Total_Energy_adapted'!M35=0,"",IF('[1]A.5.3.'!M35="","",+'[1]A.5.3._adapted'!M35/'[1]Total_Energy_adapted'!M35*100))</f>
      </c>
      <c r="N35" s="58">
        <f>IF('[1]Total_Energy_adapted'!N35=0,"",IF('[1]A.5.3.'!N35="","",+'[1]A.5.3._adapted'!N35/'[1]Total_Energy_adapted'!N35*100))</f>
      </c>
      <c r="O35" s="58">
        <f>IF('[1]Total_Energy_adapted'!O35=0,"",IF('[1]A.5.3.'!O35="","",+'[1]A.5.3._adapted'!O35/'[1]Total_Energy_adapted'!O35*100))</f>
      </c>
      <c r="P35" s="58">
        <f>IF('[1]Total_Energy_adapted'!P35=0,"",IF('[1]A.5.3.'!P35="","",+'[1]A.5.3._adapted'!P35/'[1]Total_Energy_adapted'!P35*100))</f>
      </c>
      <c r="Q35" s="59">
        <f>IF('[1]Total_Energy_adapted'!Q35=0,"",IF('[1]A.5.3.'!Q35="","",+'[1]A.5.3._adapted'!Q35/'[1]Total_Energy_adapted'!Q35*100))</f>
      </c>
    </row>
    <row r="36" spans="1:17" ht="14.25">
      <c r="A36" s="44">
        <f t="shared" si="2"/>
        <v>23</v>
      </c>
      <c r="B36" s="43" t="s">
        <v>29</v>
      </c>
      <c r="C36" s="63">
        <f>IF('[1]Total_Energy_adapted'!C36=0,"",IF('[1]A.5.3.'!C36="","",+'[1]A.5.3._adapted'!C36/'[1]Total_Energy_adapted'!C36*100))</f>
      </c>
      <c r="D36" s="58">
        <f>IF('[1]Total_Energy_adapted'!D36=0,"",IF('[1]A.5.3.'!D36="","",+'[1]A.5.3._adapted'!D36/'[1]Total_Energy_adapted'!D36*100))</f>
      </c>
      <c r="E36" s="58">
        <f>IF('[1]Total_Energy_adapted'!E36=0,"",IF('[1]A.5.3.'!E36="","",+'[1]A.5.3._adapted'!E36/'[1]Total_Energy_adapted'!E36*100))</f>
      </c>
      <c r="F36" s="58">
        <f>IF('[1]Total_Energy_adapted'!F36=0,"",IF('[1]A.5.3.'!F36="","",+'[1]A.5.3._adapted'!F36/'[1]Total_Energy_adapted'!F36*100))</f>
      </c>
      <c r="G36" s="58">
        <f>IF('[1]Total_Energy_adapted'!G36=0,"",IF('[1]A.5.3.'!G36="","",+'[1]A.5.3._adapted'!G36/'[1]Total_Energy_adapted'!G36*100))</f>
      </c>
      <c r="H36" s="63">
        <f>IF('[1]Total_Energy_adapted'!H36=0,"",IF('[1]A.5.3.'!H36="","",+'[1]A.5.3._adapted'!H36/'[1]Total_Energy_adapted'!H36*100))</f>
      </c>
      <c r="I36" s="58">
        <f>IF('[1]Total_Energy_adapted'!I36=0,"",IF('[1]A.5.3.'!I36="","",+'[1]A.5.3._adapted'!I36/'[1]Total_Energy_adapted'!I36*100))</f>
      </c>
      <c r="J36" s="58">
        <f>IF('[1]Total_Energy_adapted'!J36=0,"",IF('[1]A.5.3.'!J36="","",+'[1]A.5.3._adapted'!J36/'[1]Total_Energy_adapted'!J36*100))</f>
      </c>
      <c r="K36" s="58">
        <f>IF('[1]Total_Energy_adapted'!K36=0,"",IF('[1]A.5.3.'!K36="","",+'[1]A.5.3._adapted'!K36/'[1]Total_Energy_adapted'!K36*100))</f>
      </c>
      <c r="L36" s="58">
        <f>IF('[1]Total_Energy_adapted'!L36=0,"",IF('[1]A.5.3.'!L36="","",+'[1]A.5.3._adapted'!L36/'[1]Total_Energy_adapted'!L36*100))</f>
      </c>
      <c r="M36" s="63">
        <f>IF('[1]Total_Energy_adapted'!M36=0,"",IF('[1]A.5.3.'!M36="","",+'[1]A.5.3._adapted'!M36/'[1]Total_Energy_adapted'!M36*100))</f>
      </c>
      <c r="N36" s="58">
        <f>IF('[1]Total_Energy_adapted'!N36=0,"",IF('[1]A.5.3.'!N36="","",+'[1]A.5.3._adapted'!N36/'[1]Total_Energy_adapted'!N36*100))</f>
      </c>
      <c r="O36" s="58">
        <f>IF('[1]Total_Energy_adapted'!O36=0,"",IF('[1]A.5.3.'!O36="","",+'[1]A.5.3._adapted'!O36/'[1]Total_Energy_adapted'!O36*100))</f>
      </c>
      <c r="P36" s="58">
        <f>IF('[1]Total_Energy_adapted'!P36=0,"",IF('[1]A.5.3.'!P36="","",+'[1]A.5.3._adapted'!P36/'[1]Total_Energy_adapted'!P36*100))</f>
      </c>
      <c r="Q36" s="59">
        <f>IF('[1]Total_Energy_adapted'!Q36=0,"",IF('[1]A.5.3.'!Q36="","",+'[1]A.5.3._adapted'!Q36/'[1]Total_Energy_adapted'!Q36*100))</f>
      </c>
    </row>
    <row r="37" spans="1:17" ht="14.25">
      <c r="A37" s="44">
        <f t="shared" si="2"/>
        <v>24</v>
      </c>
      <c r="B37" s="42" t="s">
        <v>30</v>
      </c>
      <c r="C37" s="63">
        <f>IF('[1]Total_Energy_adapted'!C37=0,"",IF('[1]A.5.3.'!C37="","",+'[1]A.5.3._adapted'!C37/'[1]Total_Energy_adapted'!C37*100))</f>
      </c>
      <c r="D37" s="58">
        <f>IF('[1]Total_Energy_adapted'!D37=0,"",IF('[1]A.5.3.'!D37="","",+'[1]A.5.3._adapted'!D37/'[1]Total_Energy_adapted'!D37*100))</f>
      </c>
      <c r="E37" s="58">
        <f>IF('[1]Total_Energy_adapted'!E37=0,"",IF('[1]A.5.3.'!E37="","",+'[1]A.5.3._adapted'!E37/'[1]Total_Energy_adapted'!E37*100))</f>
      </c>
      <c r="F37" s="58">
        <f>IF('[1]Total_Energy_adapted'!F37=0,"",IF('[1]A.5.3.'!F37="","",+'[1]A.5.3._adapted'!F37/'[1]Total_Energy_adapted'!F37*100))</f>
      </c>
      <c r="G37" s="58">
        <f>IF('[1]Total_Energy_adapted'!G37=0,"",IF('[1]A.5.3.'!G37="","",+'[1]A.5.3._adapted'!G37/'[1]Total_Energy_adapted'!G37*100))</f>
      </c>
      <c r="H37" s="63">
        <f>IF('[1]Total_Energy_adapted'!H37=0,"",IF('[1]A.5.3.'!H37="","",+'[1]A.5.3._adapted'!H37/'[1]Total_Energy_adapted'!H37*100))</f>
      </c>
      <c r="I37" s="58">
        <f>IF('[1]Total_Energy_adapted'!I37=0,"",IF('[1]A.5.3.'!I37="","",+'[1]A.5.3._adapted'!I37/'[1]Total_Energy_adapted'!I37*100))</f>
      </c>
      <c r="J37" s="58">
        <f>IF('[1]Total_Energy_adapted'!J37=0,"",IF('[1]A.5.3.'!J37="","",+'[1]A.5.3._adapted'!J37/'[1]Total_Energy_adapted'!J37*100))</f>
      </c>
      <c r="K37" s="58">
        <f>IF('[1]Total_Energy_adapted'!K37=0,"",IF('[1]A.5.3.'!K37="","",+'[1]A.5.3._adapted'!K37/'[1]Total_Energy_adapted'!K37*100))</f>
      </c>
      <c r="L37" s="58">
        <f>IF('[1]Total_Energy_adapted'!L37=0,"",IF('[1]A.5.3.'!L37="","",+'[1]A.5.3._adapted'!L37/'[1]Total_Energy_adapted'!L37*100))</f>
      </c>
      <c r="M37" s="63">
        <f>IF('[1]Total_Energy_adapted'!M37=0,"",IF('[1]A.5.3.'!M37="","",+'[1]A.5.3._adapted'!M37/'[1]Total_Energy_adapted'!M37*100))</f>
      </c>
      <c r="N37" s="58">
        <f>IF('[1]Total_Energy_adapted'!N37=0,"",IF('[1]A.5.3.'!N37="","",+'[1]A.5.3._adapted'!N37/'[1]Total_Energy_adapted'!N37*100))</f>
      </c>
      <c r="O37" s="58">
        <f>IF('[1]Total_Energy_adapted'!O37=0,"",IF('[1]A.5.3.'!O37="","",+'[1]A.5.3._adapted'!O37/'[1]Total_Energy_adapted'!O37*100))</f>
      </c>
      <c r="P37" s="58">
        <f>IF('[1]Total_Energy_adapted'!P37=0,"",IF('[1]A.5.3.'!P37="","",+'[1]A.5.3._adapted'!P37/'[1]Total_Energy_adapted'!P37*100))</f>
      </c>
      <c r="Q37" s="59">
        <f>IF('[1]Total_Energy_adapted'!Q37=0,"",IF('[1]A.5.3.'!Q37="","",+'[1]A.5.3._adapted'!Q37/'[1]Total_Energy_adapted'!Q37*100))</f>
      </c>
    </row>
    <row r="38" spans="1:17" ht="14.25">
      <c r="A38" s="44">
        <f t="shared" si="2"/>
        <v>25</v>
      </c>
      <c r="B38" s="43" t="s">
        <v>31</v>
      </c>
      <c r="C38" s="63">
        <f>IF('[1]Total_Energy_adapted'!C38=0,"",IF('[1]A.5.3.'!C38="","",+'[1]A.5.3._adapted'!C38/'[1]Total_Energy_adapted'!C38*100))</f>
      </c>
      <c r="D38" s="58">
        <f>IF('[1]Total_Energy_adapted'!D38=0,"",IF('[1]A.5.3.'!D38="","",+'[1]A.5.3._adapted'!D38/'[1]Total_Energy_adapted'!D38*100))</f>
      </c>
      <c r="E38" s="58">
        <f>IF('[1]Total_Energy_adapted'!E38=0,"",IF('[1]A.5.3.'!E38="","",+'[1]A.5.3._adapted'!E38/'[1]Total_Energy_adapted'!E38*100))</f>
      </c>
      <c r="F38" s="58">
        <f>IF('[1]Total_Energy_adapted'!F38=0,"",IF('[1]A.5.3.'!F38="","",+'[1]A.5.3._adapted'!F38/'[1]Total_Energy_adapted'!F38*100))</f>
      </c>
      <c r="G38" s="58">
        <f>IF('[1]Total_Energy_adapted'!G38=0,"",IF('[1]A.5.3.'!G38="","",+'[1]A.5.3._adapted'!G38/'[1]Total_Energy_adapted'!G38*100))</f>
      </c>
      <c r="H38" s="63">
        <f>IF('[1]Total_Energy_adapted'!H38=0,"",IF('[1]A.5.3.'!H38="","",+'[1]A.5.3._adapted'!H38/'[1]Total_Energy_adapted'!H38*100))</f>
      </c>
      <c r="I38" s="58">
        <f>IF('[1]Total_Energy_adapted'!I38=0,"",IF('[1]A.5.3.'!I38="","",+'[1]A.5.3._adapted'!I38/'[1]Total_Energy_adapted'!I38*100))</f>
      </c>
      <c r="J38" s="58">
        <f>IF('[1]Total_Energy_adapted'!J38=0,"",IF('[1]A.5.3.'!J38="","",+'[1]A.5.3._adapted'!J38/'[1]Total_Energy_adapted'!J38*100))</f>
      </c>
      <c r="K38" s="58">
        <f>IF('[1]Total_Energy_adapted'!K38=0,"",IF('[1]A.5.3.'!K38="","",+'[1]A.5.3._adapted'!K38/'[1]Total_Energy_adapted'!K38*100))</f>
      </c>
      <c r="L38" s="58">
        <f>IF('[1]Total_Energy_adapted'!L38=0,"",IF('[1]A.5.3.'!L38="","",+'[1]A.5.3._adapted'!L38/'[1]Total_Energy_adapted'!L38*100))</f>
      </c>
      <c r="M38" s="63">
        <f>IF('[1]Total_Energy_adapted'!M38=0,"",IF('[1]A.5.3.'!M38="","",+'[1]A.5.3._adapted'!M38/'[1]Total_Energy_adapted'!M38*100))</f>
      </c>
      <c r="N38" s="58">
        <f>IF('[1]Total_Energy_adapted'!N38=0,"",IF('[1]A.5.3.'!N38="","",+'[1]A.5.3._adapted'!N38/'[1]Total_Energy_adapted'!N38*100))</f>
      </c>
      <c r="O38" s="58">
        <f>IF('[1]Total_Energy_adapted'!O38=0,"",IF('[1]A.5.3.'!O38="","",+'[1]A.5.3._adapted'!O38/'[1]Total_Energy_adapted'!O38*100))</f>
      </c>
      <c r="P38" s="58">
        <f>IF('[1]Total_Energy_adapted'!P38=0,"",IF('[1]A.5.3.'!P38="","",+'[1]A.5.3._adapted'!P38/'[1]Total_Energy_adapted'!P38*100))</f>
      </c>
      <c r="Q38" s="59">
        <f>IF('[1]Total_Energy_adapted'!Q38=0,"",IF('[1]A.5.3.'!Q38="","",+'[1]A.5.3._adapted'!Q38/'[1]Total_Energy_adapted'!Q38*100))</f>
      </c>
    </row>
    <row r="39" spans="1:17" ht="14.25">
      <c r="A39" s="44">
        <f t="shared" si="2"/>
        <v>26</v>
      </c>
      <c r="B39" s="42" t="s">
        <v>32</v>
      </c>
      <c r="C39" s="63">
        <f>IF('[1]Total_Energy_adapted'!C39=0,"",IF('[1]A.5.3.'!C39="","",+'[1]A.5.3._adapted'!C39/'[1]Total_Energy_adapted'!C39*100))</f>
      </c>
      <c r="D39" s="58">
        <f>IF('[1]Total_Energy_adapted'!D39=0,"",IF('[1]A.5.3.'!D39="","",+'[1]A.5.3._adapted'!D39/'[1]Total_Energy_adapted'!D39*100))</f>
      </c>
      <c r="E39" s="58">
        <f>IF('[1]Total_Energy_adapted'!E39=0,"",IF('[1]A.5.3.'!E39="","",+'[1]A.5.3._adapted'!E39/'[1]Total_Energy_adapted'!E39*100))</f>
      </c>
      <c r="F39" s="58">
        <f>IF('[1]Total_Energy_adapted'!F39=0,"",IF('[1]A.5.3.'!F39="","",+'[1]A.5.3._adapted'!F39/'[1]Total_Energy_adapted'!F39*100))</f>
      </c>
      <c r="G39" s="58">
        <f>IF('[1]Total_Energy_adapted'!G39=0,"",IF('[1]A.5.3.'!G39="","",+'[1]A.5.3._adapted'!G39/'[1]Total_Energy_adapted'!G39*100))</f>
      </c>
      <c r="H39" s="63">
        <f>IF('[1]Total_Energy_adapted'!H39=0,"",IF('[1]A.5.3.'!H39="","",+'[1]A.5.3._adapted'!H39/'[1]Total_Energy_adapted'!H39*100))</f>
      </c>
      <c r="I39" s="58">
        <f>IF('[1]Total_Energy_adapted'!I39=0,"",IF('[1]A.5.3.'!I39="","",+'[1]A.5.3._adapted'!I39/'[1]Total_Energy_adapted'!I39*100))</f>
      </c>
      <c r="J39" s="58">
        <f>IF('[1]Total_Energy_adapted'!J39=0,"",IF('[1]A.5.3.'!J39="","",+'[1]A.5.3._adapted'!J39/'[1]Total_Energy_adapted'!J39*100))</f>
      </c>
      <c r="K39" s="58">
        <f>IF('[1]Total_Energy_adapted'!K39=0,"",IF('[1]A.5.3.'!K39="","",+'[1]A.5.3._adapted'!K39/'[1]Total_Energy_adapted'!K39*100))</f>
      </c>
      <c r="L39" s="58">
        <f>IF('[1]Total_Energy_adapted'!L39=0,"",IF('[1]A.5.3.'!L39="","",+'[1]A.5.3._adapted'!L39/'[1]Total_Energy_adapted'!L39*100))</f>
      </c>
      <c r="M39" s="63">
        <f>IF('[1]Total_Energy_adapted'!M39=0,"",IF('[1]A.5.3.'!M39="","",+'[1]A.5.3._adapted'!M39/'[1]Total_Energy_adapted'!M39*100))</f>
      </c>
      <c r="N39" s="58">
        <f>IF('[1]Total_Energy_adapted'!N39=0,"",IF('[1]A.5.3.'!N39="","",+'[1]A.5.3._adapted'!N39/'[1]Total_Energy_adapted'!N39*100))</f>
      </c>
      <c r="O39" s="58">
        <f>IF('[1]Total_Energy_adapted'!O39=0,"",IF('[1]A.5.3.'!O39="","",+'[1]A.5.3._adapted'!O39/'[1]Total_Energy_adapted'!O39*100))</f>
      </c>
      <c r="P39" s="58">
        <f>IF('[1]Total_Energy_adapted'!P39=0,"",IF('[1]A.5.3.'!P39="","",+'[1]A.5.3._adapted'!P39/'[1]Total_Energy_adapted'!P39*100))</f>
      </c>
      <c r="Q39" s="59">
        <f>IF('[1]Total_Energy_adapted'!Q39=0,"",IF('[1]A.5.3.'!Q39="","",+'[1]A.5.3._adapted'!Q39/'[1]Total_Energy_adapted'!Q39*100))</f>
      </c>
    </row>
    <row r="40" spans="1:17" ht="14.25">
      <c r="A40" s="44">
        <f t="shared" si="2"/>
        <v>27</v>
      </c>
      <c r="B40" s="42" t="s">
        <v>33</v>
      </c>
      <c r="C40" s="63">
        <f>IF('[1]Total_Energy_adapted'!C40=0,"",IF('[1]A.5.3.'!C40="","",+'[1]A.5.3._adapted'!C40/'[1]Total_Energy_adapted'!C40*100))</f>
      </c>
      <c r="D40" s="58">
        <f>IF('[1]Total_Energy_adapted'!D40=0,"",IF('[1]A.5.3.'!D40="","",+'[1]A.5.3._adapted'!D40/'[1]Total_Energy_adapted'!D40*100))</f>
      </c>
      <c r="E40" s="58">
        <f>IF('[1]Total_Energy_adapted'!E40=0,"",IF('[1]A.5.3.'!E40="","",+'[1]A.5.3._adapted'!E40/'[1]Total_Energy_adapted'!E40*100))</f>
      </c>
      <c r="F40" s="58">
        <f>IF('[1]Total_Energy_adapted'!F40=0,"",IF('[1]A.5.3.'!F40="","",+'[1]A.5.3._adapted'!F40/'[1]Total_Energy_adapted'!F40*100))</f>
      </c>
      <c r="G40" s="58">
        <f>IF('[1]Total_Energy_adapted'!G40=0,"",IF('[1]A.5.3.'!G40="","",+'[1]A.5.3._adapted'!G40/'[1]Total_Energy_adapted'!G40*100))</f>
      </c>
      <c r="H40" s="63">
        <f>IF('[1]Total_Energy_adapted'!H40=0,"",IF('[1]A.5.3.'!H40="","",+'[1]A.5.3._adapted'!H40/'[1]Total_Energy_adapted'!H40*100))</f>
      </c>
      <c r="I40" s="58">
        <f>IF('[1]Total_Energy_adapted'!I40=0,"",IF('[1]A.5.3.'!I40="","",+'[1]A.5.3._adapted'!I40/'[1]Total_Energy_adapted'!I40*100))</f>
      </c>
      <c r="J40" s="58">
        <f>IF('[1]Total_Energy_adapted'!J40=0,"",IF('[1]A.5.3.'!J40="","",+'[1]A.5.3._adapted'!J40/'[1]Total_Energy_adapted'!J40*100))</f>
      </c>
      <c r="K40" s="58">
        <f>IF('[1]Total_Energy_adapted'!K40=0,"",IF('[1]A.5.3.'!K40="","",+'[1]A.5.3._adapted'!K40/'[1]Total_Energy_adapted'!K40*100))</f>
      </c>
      <c r="L40" s="58">
        <f>IF('[1]Total_Energy_adapted'!L40=0,"",IF('[1]A.5.3.'!L40="","",+'[1]A.5.3._adapted'!L40/'[1]Total_Energy_adapted'!L40*100))</f>
      </c>
      <c r="M40" s="63">
        <f>IF('[1]Total_Energy_adapted'!M40=0,"",IF('[1]A.5.3.'!M40="","",+'[1]A.5.3._adapted'!M40/'[1]Total_Energy_adapted'!M40*100))</f>
      </c>
      <c r="N40" s="58">
        <f>IF('[1]Total_Energy_adapted'!N40=0,"",IF('[1]A.5.3.'!N40="","",+'[1]A.5.3._adapted'!N40/'[1]Total_Energy_adapted'!N40*100))</f>
      </c>
      <c r="O40" s="58">
        <f>IF('[1]Total_Energy_adapted'!O40=0,"",IF('[1]A.5.3.'!O40="","",+'[1]A.5.3._adapted'!O40/'[1]Total_Energy_adapted'!O40*100))</f>
      </c>
      <c r="P40" s="58">
        <f>IF('[1]Total_Energy_adapted'!P40=0,"",IF('[1]A.5.3.'!P40="","",+'[1]A.5.3._adapted'!P40/'[1]Total_Energy_adapted'!P40*100))</f>
      </c>
      <c r="Q40" s="59">
        <f>IF('[1]Total_Energy_adapted'!Q40=0,"",IF('[1]A.5.3.'!Q40="","",+'[1]A.5.3._adapted'!Q40/'[1]Total_Energy_adapted'!Q40*100))</f>
      </c>
    </row>
    <row r="41" spans="1:17" ht="14.25">
      <c r="A41" s="44">
        <f t="shared" si="2"/>
        <v>28</v>
      </c>
      <c r="B41" s="42" t="s">
        <v>34</v>
      </c>
      <c r="C41" s="63">
        <f>IF('[1]Total_Energy_adapted'!C41=0,"",IF('[1]A.5.3.'!C41="","",+'[1]A.5.3._adapted'!C41/'[1]Total_Energy_adapted'!C41*100))</f>
      </c>
      <c r="D41" s="58">
        <f>IF('[1]Total_Energy_adapted'!D41=0,"",IF('[1]A.5.3.'!D41="","",+'[1]A.5.3._adapted'!D41/'[1]Total_Energy_adapted'!D41*100))</f>
      </c>
      <c r="E41" s="58">
        <f>IF('[1]Total_Energy_adapted'!E41=0,"",IF('[1]A.5.3.'!E41="","",+'[1]A.5.3._adapted'!E41/'[1]Total_Energy_adapted'!E41*100))</f>
      </c>
      <c r="F41" s="58">
        <f>IF('[1]Total_Energy_adapted'!F41=0,"",IF('[1]A.5.3.'!F41="","",+'[1]A.5.3._adapted'!F41/'[1]Total_Energy_adapted'!F41*100))</f>
      </c>
      <c r="G41" s="58">
        <f>IF('[1]Total_Energy_adapted'!G41=0,"",IF('[1]A.5.3.'!G41="","",+'[1]A.5.3._adapted'!G41/'[1]Total_Energy_adapted'!G41*100))</f>
      </c>
      <c r="H41" s="63">
        <f>IF('[1]Total_Energy_adapted'!H41=0,"",IF('[1]A.5.3.'!H41="","",+'[1]A.5.3._adapted'!H41/'[1]Total_Energy_adapted'!H41*100))</f>
      </c>
      <c r="I41" s="58">
        <f>IF('[1]Total_Energy_adapted'!I41=0,"",IF('[1]A.5.3.'!I41="","",+'[1]A.5.3._adapted'!I41/'[1]Total_Energy_adapted'!I41*100))</f>
      </c>
      <c r="J41" s="58">
        <f>IF('[1]Total_Energy_adapted'!J41=0,"",IF('[1]A.5.3.'!J41="","",+'[1]A.5.3._adapted'!J41/'[1]Total_Energy_adapted'!J41*100))</f>
      </c>
      <c r="K41" s="58">
        <f>IF('[1]Total_Energy_adapted'!K41=0,"",IF('[1]A.5.3.'!K41="","",+'[1]A.5.3._adapted'!K41/'[1]Total_Energy_adapted'!K41*100))</f>
      </c>
      <c r="L41" s="58">
        <f>IF('[1]Total_Energy_adapted'!L41=0,"",IF('[1]A.5.3.'!L41="","",+'[1]A.5.3._adapted'!L41/'[1]Total_Energy_adapted'!L41*100))</f>
      </c>
      <c r="M41" s="63">
        <f>IF('[1]Total_Energy_adapted'!M41=0,"",IF('[1]A.5.3.'!M41="","",+'[1]A.5.3._adapted'!M41/'[1]Total_Energy_adapted'!M41*100))</f>
      </c>
      <c r="N41" s="58">
        <f>IF('[1]Total_Energy_adapted'!N41=0,"",IF('[1]A.5.3.'!N41="","",+'[1]A.5.3._adapted'!N41/'[1]Total_Energy_adapted'!N41*100))</f>
      </c>
      <c r="O41" s="58">
        <f>IF('[1]Total_Energy_adapted'!O41=0,"",IF('[1]A.5.3.'!O41="","",+'[1]A.5.3._adapted'!O41/'[1]Total_Energy_adapted'!O41*100))</f>
      </c>
      <c r="P41" s="58">
        <f>IF('[1]Total_Energy_adapted'!P41=0,"",IF('[1]A.5.3.'!P41="","",+'[1]A.5.3._adapted'!P41/'[1]Total_Energy_adapted'!P41*100))</f>
      </c>
      <c r="Q41" s="59">
        <f>IF('[1]Total_Energy_adapted'!Q41=0,"",IF('[1]A.5.3.'!Q41="","",+'[1]A.5.3._adapted'!Q41/'[1]Total_Energy_adapted'!Q41*100))</f>
      </c>
    </row>
    <row r="42" spans="1:17" ht="14.25">
      <c r="A42" s="44">
        <f t="shared" si="2"/>
        <v>29</v>
      </c>
      <c r="B42" s="43" t="s">
        <v>35</v>
      </c>
      <c r="C42" s="63">
        <f>IF('[1]Total_Energy_adapted'!C42=0,"",IF('[1]A.5.3.'!C42="","",+'[1]A.5.3._adapted'!C42/'[1]Total_Energy_adapted'!C42*100))</f>
      </c>
      <c r="D42" s="58">
        <f>IF('[1]Total_Energy_adapted'!D42=0,"",IF('[1]A.5.3.'!D42="","",+'[1]A.5.3._adapted'!D42/'[1]Total_Energy_adapted'!D42*100))</f>
      </c>
      <c r="E42" s="58">
        <f>IF('[1]Total_Energy_adapted'!E42=0,"",IF('[1]A.5.3.'!E42="","",+'[1]A.5.3._adapted'!E42/'[1]Total_Energy_adapted'!E42*100))</f>
      </c>
      <c r="F42" s="58">
        <f>IF('[1]Total_Energy_adapted'!F42=0,"",IF('[1]A.5.3.'!F42="","",+'[1]A.5.3._adapted'!F42/'[1]Total_Energy_adapted'!F42*100))</f>
      </c>
      <c r="G42" s="58">
        <f>IF('[1]Total_Energy_adapted'!G42=0,"",IF('[1]A.5.3.'!G42="","",+'[1]A.5.3._adapted'!G42/'[1]Total_Energy_adapted'!G42*100))</f>
      </c>
      <c r="H42" s="63">
        <f>IF('[1]Total_Energy_adapted'!H42=0,"",IF('[1]A.5.3.'!H42="","",+'[1]A.5.3._adapted'!H42/'[1]Total_Energy_adapted'!H42*100))</f>
      </c>
      <c r="I42" s="58">
        <f>IF('[1]Total_Energy_adapted'!I42=0,"",IF('[1]A.5.3.'!I42="","",+'[1]A.5.3._adapted'!I42/'[1]Total_Energy_adapted'!I42*100))</f>
      </c>
      <c r="J42" s="58">
        <f>IF('[1]Total_Energy_adapted'!J42=0,"",IF('[1]A.5.3.'!J42="","",+'[1]A.5.3._adapted'!J42/'[1]Total_Energy_adapted'!J42*100))</f>
      </c>
      <c r="K42" s="58">
        <f>IF('[1]Total_Energy_adapted'!K42=0,"",IF('[1]A.5.3.'!K42="","",+'[1]A.5.3._adapted'!K42/'[1]Total_Energy_adapted'!K42*100))</f>
      </c>
      <c r="L42" s="58">
        <f>IF('[1]Total_Energy_adapted'!L42=0,"",IF('[1]A.5.3.'!L42="","",+'[1]A.5.3._adapted'!L42/'[1]Total_Energy_adapted'!L42*100))</f>
      </c>
      <c r="M42" s="63">
        <f>IF('[1]Total_Energy_adapted'!M42=0,"",IF('[1]A.5.3.'!M42="","",+'[1]A.5.3._adapted'!M42/'[1]Total_Energy_adapted'!M42*100))</f>
      </c>
      <c r="N42" s="58">
        <f>IF('[1]Total_Energy_adapted'!N42=0,"",IF('[1]A.5.3.'!N42="","",+'[1]A.5.3._adapted'!N42/'[1]Total_Energy_adapted'!N42*100))</f>
      </c>
      <c r="O42" s="58">
        <f>IF('[1]Total_Energy_adapted'!O42=0,"",IF('[1]A.5.3.'!O42="","",+'[1]A.5.3._adapted'!O42/'[1]Total_Energy_adapted'!O42*100))</f>
      </c>
      <c r="P42" s="58">
        <f>IF('[1]Total_Energy_adapted'!P42=0,"",IF('[1]A.5.3.'!P42="","",+'[1]A.5.3._adapted'!P42/'[1]Total_Energy_adapted'!P42*100))</f>
      </c>
      <c r="Q42" s="59">
        <f>IF('[1]Total_Energy_adapted'!Q42=0,"",IF('[1]A.5.3.'!Q42="","",+'[1]A.5.3._adapted'!Q42/'[1]Total_Energy_adapted'!Q42*100))</f>
      </c>
    </row>
    <row r="43" spans="1:17" ht="14.25">
      <c r="A43" s="44">
        <f t="shared" si="2"/>
        <v>30</v>
      </c>
      <c r="B43" s="43" t="s">
        <v>36</v>
      </c>
      <c r="C43" s="63">
        <f>IF('[1]Total_Energy_adapted'!C43=0,"",IF('[1]A.5.3.'!C43="","",+'[1]A.5.3._adapted'!C43/'[1]Total_Energy_adapted'!C43*100))</f>
      </c>
      <c r="D43" s="58">
        <f>IF('[1]Total_Energy_adapted'!D43=0,"",IF('[1]A.5.3.'!D43="","",+'[1]A.5.3._adapted'!D43/'[1]Total_Energy_adapted'!D43*100))</f>
      </c>
      <c r="E43" s="58">
        <f>IF('[1]Total_Energy_adapted'!E43=0,"",IF('[1]A.5.3.'!E43="","",+'[1]A.5.3._adapted'!E43/'[1]Total_Energy_adapted'!E43*100))</f>
      </c>
      <c r="F43" s="58">
        <f>IF('[1]Total_Energy_adapted'!F43=0,"",IF('[1]A.5.3.'!F43="","",+'[1]A.5.3._adapted'!F43/'[1]Total_Energy_adapted'!F43*100))</f>
      </c>
      <c r="G43" s="58">
        <f>IF('[1]Total_Energy_adapted'!G43=0,"",IF('[1]A.5.3.'!G43="","",+'[1]A.5.3._adapted'!G43/'[1]Total_Energy_adapted'!G43*100))</f>
      </c>
      <c r="H43" s="63">
        <f>IF('[1]Total_Energy_adapted'!H43=0,"",IF('[1]A.5.3.'!H43="","",+'[1]A.5.3._adapted'!H43/'[1]Total_Energy_adapted'!H43*100))</f>
      </c>
      <c r="I43" s="58">
        <f>IF('[1]Total_Energy_adapted'!I43=0,"",IF('[1]A.5.3.'!I43="","",+'[1]A.5.3._adapted'!I43/'[1]Total_Energy_adapted'!I43*100))</f>
      </c>
      <c r="J43" s="58">
        <f>IF('[1]Total_Energy_adapted'!J43=0,"",IF('[1]A.5.3.'!J43="","",+'[1]A.5.3._adapted'!J43/'[1]Total_Energy_adapted'!J43*100))</f>
      </c>
      <c r="K43" s="58">
        <f>IF('[1]Total_Energy_adapted'!K43=0,"",IF('[1]A.5.3.'!K43="","",+'[1]A.5.3._adapted'!K43/'[1]Total_Energy_adapted'!K43*100))</f>
      </c>
      <c r="L43" s="58">
        <f>IF('[1]Total_Energy_adapted'!L43=0,"",IF('[1]A.5.3.'!L43="","",+'[1]A.5.3._adapted'!L43/'[1]Total_Energy_adapted'!L43*100))</f>
      </c>
      <c r="M43" s="63">
        <f>IF('[1]Total_Energy_adapted'!M43=0,"",IF('[1]A.5.3.'!M43="","",+'[1]A.5.3._adapted'!M43/'[1]Total_Energy_adapted'!M43*100))</f>
      </c>
      <c r="N43" s="58">
        <f>IF('[1]Total_Energy_adapted'!N43=0,"",IF('[1]A.5.3.'!N43="","",+'[1]A.5.3._adapted'!N43/'[1]Total_Energy_adapted'!N43*100))</f>
      </c>
      <c r="O43" s="58">
        <f>IF('[1]Total_Energy_adapted'!O43=0,"",IF('[1]A.5.3.'!O43="","",+'[1]A.5.3._adapted'!O43/'[1]Total_Energy_adapted'!O43*100))</f>
      </c>
      <c r="P43" s="58">
        <f>IF('[1]Total_Energy_adapted'!P43=0,"",IF('[1]A.5.3.'!P43="","",+'[1]A.5.3._adapted'!P43/'[1]Total_Energy_adapted'!P43*100))</f>
      </c>
      <c r="Q43" s="59">
        <f>IF('[1]Total_Energy_adapted'!Q43=0,"",IF('[1]A.5.3.'!Q43="","",+'[1]A.5.3._adapted'!Q43/'[1]Total_Energy_adapted'!Q43*100))</f>
      </c>
    </row>
    <row r="44" spans="1:17" ht="14.25">
      <c r="A44" s="44">
        <f t="shared" si="2"/>
        <v>31</v>
      </c>
      <c r="B44" s="43" t="s">
        <v>37</v>
      </c>
      <c r="C44" s="63">
        <f>IF('[1]Total_Energy_adapted'!C44=0,"",IF('[1]A.5.3.'!C44="","",+'[1]A.5.3._adapted'!C44/'[1]Total_Energy_adapted'!C44*100))</f>
      </c>
      <c r="D44" s="58">
        <f>IF('[1]Total_Energy_adapted'!D44=0,"",IF('[1]A.5.3.'!D44="","",+'[1]A.5.3._adapted'!D44/'[1]Total_Energy_adapted'!D44*100))</f>
      </c>
      <c r="E44" s="58">
        <f>IF('[1]Total_Energy_adapted'!E44=0,"",IF('[1]A.5.3.'!E44="","",+'[1]A.5.3._adapted'!E44/'[1]Total_Energy_adapted'!E44*100))</f>
      </c>
      <c r="F44" s="58">
        <f>IF('[1]Total_Energy_adapted'!F44=0,"",IF('[1]A.5.3.'!F44="","",+'[1]A.5.3._adapted'!F44/'[1]Total_Energy_adapted'!F44*100))</f>
      </c>
      <c r="G44" s="58">
        <f>IF('[1]Total_Energy_adapted'!G44=0,"",IF('[1]A.5.3.'!G44="","",+'[1]A.5.3._adapted'!G44/'[1]Total_Energy_adapted'!G44*100))</f>
      </c>
      <c r="H44" s="63">
        <f>IF('[1]Total_Energy_adapted'!H44=0,"",IF('[1]A.5.3.'!H44="","",+'[1]A.5.3._adapted'!H44/'[1]Total_Energy_adapted'!H44*100))</f>
      </c>
      <c r="I44" s="58">
        <f>IF('[1]Total_Energy_adapted'!I44=0,"",IF('[1]A.5.3.'!I44="","",+'[1]A.5.3._adapted'!I44/'[1]Total_Energy_adapted'!I44*100))</f>
      </c>
      <c r="J44" s="58">
        <f>IF('[1]Total_Energy_adapted'!J44=0,"",IF('[1]A.5.3.'!J44="","",+'[1]A.5.3._adapted'!J44/'[1]Total_Energy_adapted'!J44*100))</f>
      </c>
      <c r="K44" s="58">
        <f>IF('[1]Total_Energy_adapted'!K44=0,"",IF('[1]A.5.3.'!K44="","",+'[1]A.5.3._adapted'!K44/'[1]Total_Energy_adapted'!K44*100))</f>
      </c>
      <c r="L44" s="58">
        <f>IF('[1]Total_Energy_adapted'!L44=0,"",IF('[1]A.5.3.'!L44="","",+'[1]A.5.3._adapted'!L44/'[1]Total_Energy_adapted'!L44*100))</f>
      </c>
      <c r="M44" s="63">
        <f>IF('[1]Total_Energy_adapted'!M44=0,"",IF('[1]A.5.3.'!M44="","",+'[1]A.5.3._adapted'!M44/'[1]Total_Energy_adapted'!M44*100))</f>
      </c>
      <c r="N44" s="58">
        <f>IF('[1]Total_Energy_adapted'!N44=0,"",IF('[1]A.5.3.'!N44="","",+'[1]A.5.3._adapted'!N44/'[1]Total_Energy_adapted'!N44*100))</f>
      </c>
      <c r="O44" s="58">
        <f>IF('[1]Total_Energy_adapted'!O44=0,"",IF('[1]A.5.3.'!O44="","",+'[1]A.5.3._adapted'!O44/'[1]Total_Energy_adapted'!O44*100))</f>
      </c>
      <c r="P44" s="58">
        <f>IF('[1]Total_Energy_adapted'!P44=0,"",IF('[1]A.5.3.'!P44="","",+'[1]A.5.3._adapted'!P44/'[1]Total_Energy_adapted'!P44*100))</f>
      </c>
      <c r="Q44" s="59">
        <f>IF('[1]Total_Energy_adapted'!Q44=0,"",IF('[1]A.5.3.'!Q44="","",+'[1]A.5.3._adapted'!Q44/'[1]Total_Energy_adapted'!Q44*100))</f>
      </c>
    </row>
    <row r="45" spans="1:17" ht="14.25">
      <c r="A45" s="44">
        <f t="shared" si="2"/>
        <v>32</v>
      </c>
      <c r="B45" s="42" t="s">
        <v>38</v>
      </c>
      <c r="C45" s="63">
        <f>IF('[1]Total_Energy_adapted'!C45=0,"",IF('[1]A.5.3.'!C45="","",+'[1]A.5.3._adapted'!C45/'[1]Total_Energy_adapted'!C45*100))</f>
      </c>
      <c r="D45" s="58">
        <f>IF('[1]Total_Energy_adapted'!D45=0,"",IF('[1]A.5.3.'!D45="","",+'[1]A.5.3._adapted'!D45/'[1]Total_Energy_adapted'!D45*100))</f>
      </c>
      <c r="E45" s="58">
        <f>IF('[1]Total_Energy_adapted'!E45=0,"",IF('[1]A.5.3.'!E45="","",+'[1]A.5.3._adapted'!E45/'[1]Total_Energy_adapted'!E45*100))</f>
      </c>
      <c r="F45" s="58">
        <f>IF('[1]Total_Energy_adapted'!F45=0,"",IF('[1]A.5.3.'!F45="","",+'[1]A.5.3._adapted'!F45/'[1]Total_Energy_adapted'!F45*100))</f>
      </c>
      <c r="G45" s="58">
        <f>IF('[1]Total_Energy_adapted'!G45=0,"",IF('[1]A.5.3.'!G45="","",+'[1]A.5.3._adapted'!G45/'[1]Total_Energy_adapted'!G45*100))</f>
      </c>
      <c r="H45" s="63">
        <f>IF('[1]Total_Energy_adapted'!H45=0,"",IF('[1]A.5.3.'!H45="","",+'[1]A.5.3._adapted'!H45/'[1]Total_Energy_adapted'!H45*100))</f>
      </c>
      <c r="I45" s="58">
        <f>IF('[1]Total_Energy_adapted'!I45=0,"",IF('[1]A.5.3.'!I45="","",+'[1]A.5.3._adapted'!I45/'[1]Total_Energy_adapted'!I45*100))</f>
      </c>
      <c r="J45" s="58">
        <f>IF('[1]Total_Energy_adapted'!J45=0,"",IF('[1]A.5.3.'!J45="","",+'[1]A.5.3._adapted'!J45/'[1]Total_Energy_adapted'!J45*100))</f>
      </c>
      <c r="K45" s="58">
        <f>IF('[1]Total_Energy_adapted'!K45=0,"",IF('[1]A.5.3.'!K45="","",+'[1]A.5.3._adapted'!K45/'[1]Total_Energy_adapted'!K45*100))</f>
      </c>
      <c r="L45" s="58">
        <f>IF('[1]Total_Energy_adapted'!L45=0,"",IF('[1]A.5.3.'!L45="","",+'[1]A.5.3._adapted'!L45/'[1]Total_Energy_adapted'!L45*100))</f>
      </c>
      <c r="M45" s="63">
        <f>IF('[1]Total_Energy_adapted'!M45=0,"",IF('[1]A.5.3.'!M45="","",+'[1]A.5.3._adapted'!M45/'[1]Total_Energy_adapted'!M45*100))</f>
      </c>
      <c r="N45" s="58">
        <f>IF('[1]Total_Energy_adapted'!N45=0,"",IF('[1]A.5.3.'!N45="","",+'[1]A.5.3._adapted'!N45/'[1]Total_Energy_adapted'!N45*100))</f>
      </c>
      <c r="O45" s="58">
        <f>IF('[1]Total_Energy_adapted'!O45=0,"",IF('[1]A.5.3.'!O45="","",+'[1]A.5.3._adapted'!O45/'[1]Total_Energy_adapted'!O45*100))</f>
      </c>
      <c r="P45" s="58">
        <f>IF('[1]Total_Energy_adapted'!P45=0,"",IF('[1]A.5.3.'!P45="","",+'[1]A.5.3._adapted'!P45/'[1]Total_Energy_adapted'!P45*100))</f>
      </c>
      <c r="Q45" s="59">
        <f>IF('[1]Total_Energy_adapted'!Q45=0,"",IF('[1]A.5.3.'!Q45="","",+'[1]A.5.3._adapted'!Q45/'[1]Total_Energy_adapted'!Q45*100))</f>
      </c>
    </row>
    <row r="46" spans="1:17" ht="14.25">
      <c r="A46" s="44">
        <f t="shared" si="2"/>
        <v>33</v>
      </c>
      <c r="B46" s="42" t="s">
        <v>39</v>
      </c>
      <c r="C46" s="63">
        <f>IF('[1]Total_Energy_adapted'!C46=0,"",IF('[1]A.5.3.'!C46="","",+'[1]A.5.3._adapted'!C46/'[1]Total_Energy_adapted'!C46*100))</f>
      </c>
      <c r="D46" s="58">
        <f>IF('[1]Total_Energy_adapted'!D46=0,"",IF('[1]A.5.3.'!D46="","",+'[1]A.5.3._adapted'!D46/'[1]Total_Energy_adapted'!D46*100))</f>
      </c>
      <c r="E46" s="58">
        <f>IF('[1]Total_Energy_adapted'!E46=0,"",IF('[1]A.5.3.'!E46="","",+'[1]A.5.3._adapted'!E46/'[1]Total_Energy_adapted'!E46*100))</f>
      </c>
      <c r="F46" s="58">
        <f>IF('[1]Total_Energy_adapted'!F46=0,"",IF('[1]A.5.3.'!F46="","",+'[1]A.5.3._adapted'!F46/'[1]Total_Energy_adapted'!F46*100))</f>
      </c>
      <c r="G46" s="58">
        <f>IF('[1]Total_Energy_adapted'!G46=0,"",IF('[1]A.5.3.'!G46="","",+'[1]A.5.3._adapted'!G46/'[1]Total_Energy_adapted'!G46*100))</f>
      </c>
      <c r="H46" s="63">
        <f>IF('[1]Total_Energy_adapted'!H46=0,"",IF('[1]A.5.3.'!H46="","",+'[1]A.5.3._adapted'!H46/'[1]Total_Energy_adapted'!H46*100))</f>
      </c>
      <c r="I46" s="58">
        <f>IF('[1]Total_Energy_adapted'!I46=0,"",IF('[1]A.5.3.'!I46="","",+'[1]A.5.3._adapted'!I46/'[1]Total_Energy_adapted'!I46*100))</f>
      </c>
      <c r="J46" s="58">
        <f>IF('[1]Total_Energy_adapted'!J46=0,"",IF('[1]A.5.3.'!J46="","",+'[1]A.5.3._adapted'!J46/'[1]Total_Energy_adapted'!J46*100))</f>
      </c>
      <c r="K46" s="58">
        <f>IF('[1]Total_Energy_adapted'!K46=0,"",IF('[1]A.5.3.'!K46="","",+'[1]A.5.3._adapted'!K46/'[1]Total_Energy_adapted'!K46*100))</f>
      </c>
      <c r="L46" s="58">
        <f>IF('[1]Total_Energy_adapted'!L46=0,"",IF('[1]A.5.3.'!L46="","",+'[1]A.5.3._adapted'!L46/'[1]Total_Energy_adapted'!L46*100))</f>
      </c>
      <c r="M46" s="63">
        <f>IF('[1]Total_Energy_adapted'!M46=0,"",IF('[1]A.5.3.'!M46="","",+'[1]A.5.3._adapted'!M46/'[1]Total_Energy_adapted'!M46*100))</f>
      </c>
      <c r="N46" s="58">
        <f>IF('[1]Total_Energy_adapted'!N46=0,"",IF('[1]A.5.3.'!N46="","",+'[1]A.5.3._adapted'!N46/'[1]Total_Energy_adapted'!N46*100))</f>
      </c>
      <c r="O46" s="58">
        <f>IF('[1]Total_Energy_adapted'!O46=0,"",IF('[1]A.5.3.'!O46="","",+'[1]A.5.3._adapted'!O46/'[1]Total_Energy_adapted'!O46*100))</f>
      </c>
      <c r="P46" s="58">
        <f>IF('[1]Total_Energy_adapted'!P46=0,"",IF('[1]A.5.3.'!P46="","",+'[1]A.5.3._adapted'!P46/'[1]Total_Energy_adapted'!P46*100))</f>
      </c>
      <c r="Q46" s="59">
        <f>IF('[1]Total_Energy_adapted'!Q46=0,"",IF('[1]A.5.3.'!Q46="","",+'[1]A.5.3._adapted'!Q46/'[1]Total_Energy_adapted'!Q46*100))</f>
      </c>
    </row>
    <row r="47" spans="1:17" ht="14.25">
      <c r="A47" s="44">
        <f t="shared" si="2"/>
        <v>34</v>
      </c>
      <c r="B47" s="43" t="s">
        <v>40</v>
      </c>
      <c r="C47" s="63">
        <f>IF('[1]Total_Energy_adapted'!C47=0,"",IF('[1]A.5.3.'!C47="","",+'[1]A.5.3._adapted'!C47/'[1]Total_Energy_adapted'!C47*100))</f>
      </c>
      <c r="D47" s="58">
        <f>IF('[1]Total_Energy_adapted'!D47=0,"",IF('[1]A.5.3.'!D47="","",+'[1]A.5.3._adapted'!D47/'[1]Total_Energy_adapted'!D47*100))</f>
      </c>
      <c r="E47" s="58">
        <f>IF('[1]Total_Energy_adapted'!E47=0,"",IF('[1]A.5.3.'!E47="","",+'[1]A.5.3._adapted'!E47/'[1]Total_Energy_adapted'!E47*100))</f>
      </c>
      <c r="F47" s="58">
        <f>IF('[1]Total_Energy_adapted'!F47=0,"",IF('[1]A.5.3.'!F47="","",+'[1]A.5.3._adapted'!F47/'[1]Total_Energy_adapted'!F47*100))</f>
      </c>
      <c r="G47" s="58">
        <f>IF('[1]Total_Energy_adapted'!G47=0,"",IF('[1]A.5.3.'!G47="","",+'[1]A.5.3._adapted'!G47/'[1]Total_Energy_adapted'!G47*100))</f>
      </c>
      <c r="H47" s="63">
        <f>IF('[1]Total_Energy_adapted'!H47=0,"",IF('[1]A.5.3.'!H47="","",+'[1]A.5.3._adapted'!H47/'[1]Total_Energy_adapted'!H47*100))</f>
      </c>
      <c r="I47" s="58">
        <f>IF('[1]Total_Energy_adapted'!I47=0,"",IF('[1]A.5.3.'!I47="","",+'[1]A.5.3._adapted'!I47/'[1]Total_Energy_adapted'!I47*100))</f>
      </c>
      <c r="J47" s="58">
        <f>IF('[1]Total_Energy_adapted'!J47=0,"",IF('[1]A.5.3.'!J47="","",+'[1]A.5.3._adapted'!J47/'[1]Total_Energy_adapted'!J47*100))</f>
      </c>
      <c r="K47" s="58">
        <f>IF('[1]Total_Energy_adapted'!K47=0,"",IF('[1]A.5.3.'!K47="","",+'[1]A.5.3._adapted'!K47/'[1]Total_Energy_adapted'!K47*100))</f>
      </c>
      <c r="L47" s="58">
        <f>IF('[1]Total_Energy_adapted'!L47=0,"",IF('[1]A.5.3.'!L47="","",+'[1]A.5.3._adapted'!L47/'[1]Total_Energy_adapted'!L47*100))</f>
      </c>
      <c r="M47" s="63">
        <f>IF('[1]Total_Energy_adapted'!M47=0,"",IF('[1]A.5.3.'!M47="","",+'[1]A.5.3._adapted'!M47/'[1]Total_Energy_adapted'!M47*100))</f>
      </c>
      <c r="N47" s="58">
        <f>IF('[1]Total_Energy_adapted'!N47=0,"",IF('[1]A.5.3.'!N47="","",+'[1]A.5.3._adapted'!N47/'[1]Total_Energy_adapted'!N47*100))</f>
      </c>
      <c r="O47" s="58">
        <f>IF('[1]Total_Energy_adapted'!O47=0,"",IF('[1]A.5.3.'!O47="","",+'[1]A.5.3._adapted'!O47/'[1]Total_Energy_adapted'!O47*100))</f>
      </c>
      <c r="P47" s="58">
        <f>IF('[1]Total_Energy_adapted'!P47=0,"",IF('[1]A.5.3.'!P47="","",+'[1]A.5.3._adapted'!P47/'[1]Total_Energy_adapted'!P47*100))</f>
      </c>
      <c r="Q47" s="59">
        <f>IF('[1]Total_Energy_adapted'!Q47=0,"",IF('[1]A.5.3.'!Q47="","",+'[1]A.5.3._adapted'!Q47/'[1]Total_Energy_adapted'!Q47*100))</f>
      </c>
    </row>
    <row r="48" spans="1:17" ht="14.25">
      <c r="A48" s="44">
        <f t="shared" si="2"/>
        <v>35</v>
      </c>
      <c r="B48" s="43" t="s">
        <v>41</v>
      </c>
      <c r="C48" s="63">
        <f>IF('[1]Total_Energy_adapted'!C48=0,"",IF('[1]A.5.3.'!C48="","",+'[1]A.5.3._adapted'!C48/'[1]Total_Energy_adapted'!C48*100))</f>
        <v>3.273120055973597</v>
      </c>
      <c r="D48" s="58">
        <f>IF('[1]Total_Energy_adapted'!D48=0,"",IF('[1]A.5.3.'!D48="","",+'[1]A.5.3._adapted'!D48/'[1]Total_Energy_adapted'!D48*100))</f>
        <v>3.7280352676984423</v>
      </c>
      <c r="E48" s="58">
        <f>IF('[1]Total_Energy_adapted'!E48=0,"",IF('[1]A.5.3.'!E48="","",+'[1]A.5.3._adapted'!E48/'[1]Total_Energy_adapted'!E48*100))</f>
        <v>3.731995320677929</v>
      </c>
      <c r="F48" s="58">
        <f>IF('[1]Total_Energy_adapted'!F48=0,"",IF('[1]A.5.3.'!F48="","",+'[1]A.5.3._adapted'!F48/'[1]Total_Energy_adapted'!F48*100))</f>
        <v>3.747326781312579</v>
      </c>
      <c r="G48" s="58">
        <f>IF('[1]Total_Energy_adapted'!G48=0,"",IF('[1]A.5.3.'!G48="","",+'[1]A.5.3._adapted'!G48/'[1]Total_Energy_adapted'!G48*100))</f>
        <v>3.779500980357306</v>
      </c>
      <c r="H48" s="63">
        <f>IF('[1]Total_Energy_adapted'!H48=0,"",IF('[1]A.5.3.'!H48="","",+'[1]A.5.3._adapted'!H48/'[1]Total_Energy_adapted'!H48*100))</f>
        <v>3.95655326809491</v>
      </c>
      <c r="I48" s="58">
        <f>IF('[1]Total_Energy_adapted'!I48=0,"",IF('[1]A.5.3.'!I48="","",+'[1]A.5.3._adapted'!I48/'[1]Total_Energy_adapted'!I48*100))</f>
        <v>3.7248993799589214</v>
      </c>
      <c r="J48" s="58">
        <f>IF('[1]Total_Energy_adapted'!J48=0,"",IF('[1]A.5.3.'!J48="","",+'[1]A.5.3._adapted'!J48/'[1]Total_Energy_adapted'!J48*100))</f>
        <v>3.8827063225523277</v>
      </c>
      <c r="K48" s="58">
        <f>IF('[1]Total_Energy_adapted'!K48=0,"",IF('[1]A.5.3.'!K48="","",+'[1]A.5.3._adapted'!K48/'[1]Total_Energy_adapted'!K48*100))</f>
        <v>3.934633396006059</v>
      </c>
      <c r="L48" s="58">
        <f>IF('[1]Total_Energy_adapted'!L48=0,"",IF('[1]A.5.3.'!L48="","",+'[1]A.5.3._adapted'!L48/'[1]Total_Energy_adapted'!L48*100))</f>
        <v>3.9134314012030886</v>
      </c>
      <c r="M48" s="63">
        <f>IF('[1]Total_Energy_adapted'!M48=0,"",IF('[1]A.5.3.'!M48="","",+'[1]A.5.3._adapted'!M48/'[1]Total_Energy_adapted'!M48*100))</f>
        <v>4.1882035222988785</v>
      </c>
      <c r="N48" s="58">
        <f>IF('[1]Total_Energy_adapted'!N48=0,"",IF('[1]A.5.3.'!N48="","",+'[1]A.5.3._adapted'!N48/'[1]Total_Energy_adapted'!N48*100))</f>
        <v>3.8606775213142477</v>
      </c>
      <c r="O48" s="58">
        <f>IF('[1]Total_Energy_adapted'!O48=0,"",IF('[1]A.5.3.'!O48="","",+'[1]A.5.3._adapted'!O48/'[1]Total_Energy_adapted'!O48*100))</f>
      </c>
      <c r="P48" s="58">
        <f>IF('[1]Total_Energy_adapted'!P48=0,"",IF('[1]A.5.3.'!P48="","",+'[1]A.5.3._adapted'!P48/'[1]Total_Energy_adapted'!P48*100))</f>
      </c>
      <c r="Q48" s="59">
        <f>IF('[1]Total_Energy_adapted'!Q48=0,"",IF('[1]A.5.3.'!Q48="","",+'[1]A.5.3._adapted'!Q48/'[1]Total_Energy_adapted'!Q48*100))</f>
      </c>
    </row>
    <row r="49" spans="1:17" ht="14.25">
      <c r="A49" s="44">
        <f t="shared" si="2"/>
        <v>36</v>
      </c>
      <c r="B49" s="43" t="s">
        <v>42</v>
      </c>
      <c r="C49" s="63">
        <f>IF('[1]Total_Energy_adapted'!C49=0,"",IF('[1]A.5.3.'!C49="","",+'[1]A.5.3._adapted'!C49/'[1]Total_Energy_adapted'!C49*100))</f>
      </c>
      <c r="D49" s="58">
        <f>IF('[1]Total_Energy_adapted'!D49=0,"",IF('[1]A.5.3.'!D49="","",+'[1]A.5.3._adapted'!D49/'[1]Total_Energy_adapted'!D49*100))</f>
      </c>
      <c r="E49" s="58">
        <f>IF('[1]Total_Energy_adapted'!E49=0,"",IF('[1]A.5.3.'!E49="","",+'[1]A.5.3._adapted'!E49/'[1]Total_Energy_adapted'!E49*100))</f>
      </c>
      <c r="F49" s="58">
        <f>IF('[1]Total_Energy_adapted'!F49=0,"",IF('[1]A.5.3.'!F49="","",+'[1]A.5.3._adapted'!F49/'[1]Total_Energy_adapted'!F49*100))</f>
      </c>
      <c r="G49" s="58">
        <f>IF('[1]Total_Energy_adapted'!G49=0,"",IF('[1]A.5.3.'!G49="","",+'[1]A.5.3._adapted'!G49/'[1]Total_Energy_adapted'!G49*100))</f>
      </c>
      <c r="H49" s="63">
        <f>IF('[1]Total_Energy_adapted'!H49=0,"",IF('[1]A.5.3.'!H49="","",+'[1]A.5.3._adapted'!H49/'[1]Total_Energy_adapted'!H49*100))</f>
      </c>
      <c r="I49" s="58">
        <f>IF('[1]Total_Energy_adapted'!I49=0,"",IF('[1]A.5.3.'!I49="","",+'[1]A.5.3._adapted'!I49/'[1]Total_Energy_adapted'!I49*100))</f>
      </c>
      <c r="J49" s="58">
        <f>IF('[1]Total_Energy_adapted'!J49=0,"",IF('[1]A.5.3.'!J49="","",+'[1]A.5.3._adapted'!J49/'[1]Total_Energy_adapted'!J49*100))</f>
      </c>
      <c r="K49" s="58">
        <f>IF('[1]Total_Energy_adapted'!K49=0,"",IF('[1]A.5.3.'!K49="","",+'[1]A.5.3._adapted'!K49/'[1]Total_Energy_adapted'!K49*100))</f>
      </c>
      <c r="L49" s="58">
        <f>IF('[1]Total_Energy_adapted'!L49=0,"",IF('[1]A.5.3.'!L49="","",+'[1]A.5.3._adapted'!L49/'[1]Total_Energy_adapted'!L49*100))</f>
      </c>
      <c r="M49" s="63">
        <f>IF('[1]Total_Energy_adapted'!M49=0,"",IF('[1]A.5.3.'!M49="","",+'[1]A.5.3._adapted'!M49/'[1]Total_Energy_adapted'!M49*100))</f>
      </c>
      <c r="N49" s="58">
        <f>IF('[1]Total_Energy_adapted'!N49=0,"",IF('[1]A.5.3.'!N49="","",+'[1]A.5.3._adapted'!N49/'[1]Total_Energy_adapted'!N49*100))</f>
      </c>
      <c r="O49" s="58">
        <f>IF('[1]Total_Energy_adapted'!O49=0,"",IF('[1]A.5.3.'!O49="","",+'[1]A.5.3._adapted'!O49/'[1]Total_Energy_adapted'!O49*100))</f>
      </c>
      <c r="P49" s="58">
        <f>IF('[1]Total_Energy_adapted'!P49=0,"",IF('[1]A.5.3.'!P49="","",+'[1]A.5.3._adapted'!P49/'[1]Total_Energy_adapted'!P49*100))</f>
      </c>
      <c r="Q49" s="59">
        <f>IF('[1]Total_Energy_adapted'!Q49=0,"",IF('[1]A.5.3.'!Q49="","",+'[1]A.5.3._adapted'!Q49/'[1]Total_Energy_adapted'!Q49*100))</f>
      </c>
    </row>
    <row r="50" spans="1:17" ht="14.25">
      <c r="A50" s="44">
        <f t="shared" si="2"/>
        <v>37</v>
      </c>
      <c r="B50" s="43" t="s">
        <v>43</v>
      </c>
      <c r="C50" s="63">
        <f>IF('[1]Total_Energy_adapted'!C50=0,"",IF('[1]A.5.3.'!C50="","",+'[1]A.5.3._adapted'!C50/'[1]Total_Energy_adapted'!C50*100))</f>
      </c>
      <c r="D50" s="58">
        <f>IF('[1]Total_Energy_adapted'!D50=0,"",IF('[1]A.5.3.'!D50="","",+'[1]A.5.3._adapted'!D50/'[1]Total_Energy_adapted'!D50*100))</f>
      </c>
      <c r="E50" s="58">
        <f>IF('[1]Total_Energy_adapted'!E50=0,"",IF('[1]A.5.3.'!E50="","",+'[1]A.5.3._adapted'!E50/'[1]Total_Energy_adapted'!E50*100))</f>
      </c>
      <c r="F50" s="58">
        <f>IF('[1]Total_Energy_adapted'!F50=0,"",IF('[1]A.5.3.'!F50="","",+'[1]A.5.3._adapted'!F50/'[1]Total_Energy_adapted'!F50*100))</f>
      </c>
      <c r="G50" s="58">
        <f>IF('[1]Total_Energy_adapted'!G50=0,"",IF('[1]A.5.3.'!G50="","",+'[1]A.5.3._adapted'!G50/'[1]Total_Energy_adapted'!G50*100))</f>
      </c>
      <c r="H50" s="63">
        <f>IF('[1]Total_Energy_adapted'!H50=0,"",IF('[1]A.5.3.'!H50="","",+'[1]A.5.3._adapted'!H50/'[1]Total_Energy_adapted'!H50*100))</f>
      </c>
      <c r="I50" s="58">
        <f>IF('[1]Total_Energy_adapted'!I50=0,"",IF('[1]A.5.3.'!I50="","",+'[1]A.5.3._adapted'!I50/'[1]Total_Energy_adapted'!I50*100))</f>
      </c>
      <c r="J50" s="58">
        <f>IF('[1]Total_Energy_adapted'!J50=0,"",IF('[1]A.5.3.'!J50="","",+'[1]A.5.3._adapted'!J50/'[1]Total_Energy_adapted'!J50*100))</f>
      </c>
      <c r="K50" s="58">
        <f>IF('[1]Total_Energy_adapted'!K50=0,"",IF('[1]A.5.3.'!K50="","",+'[1]A.5.3._adapted'!K50/'[1]Total_Energy_adapted'!K50*100))</f>
      </c>
      <c r="L50" s="58">
        <f>IF('[1]Total_Energy_adapted'!L50=0,"",IF('[1]A.5.3.'!L50="","",+'[1]A.5.3._adapted'!L50/'[1]Total_Energy_adapted'!L50*100))</f>
      </c>
      <c r="M50" s="63">
        <f>IF('[1]Total_Energy_adapted'!M50=0,"",IF('[1]A.5.3.'!M50="","",+'[1]A.5.3._adapted'!M50/'[1]Total_Energy_adapted'!M50*100))</f>
      </c>
      <c r="N50" s="58">
        <f>IF('[1]Total_Energy_adapted'!N50=0,"",IF('[1]A.5.3.'!N50="","",+'[1]A.5.3._adapted'!N50/'[1]Total_Energy_adapted'!N50*100))</f>
      </c>
      <c r="O50" s="58">
        <f>IF('[1]Total_Energy_adapted'!O50=0,"",IF('[1]A.5.3.'!O50="","",+'[1]A.5.3._adapted'!O50/'[1]Total_Energy_adapted'!O50*100))</f>
      </c>
      <c r="P50" s="58">
        <f>IF('[1]Total_Energy_adapted'!P50=0,"",IF('[1]A.5.3.'!P50="","",+'[1]A.5.3._adapted'!P50/'[1]Total_Energy_adapted'!P50*100))</f>
      </c>
      <c r="Q50" s="59">
        <f>IF('[1]Total_Energy_adapted'!Q50=0,"",IF('[1]A.5.3.'!Q50="","",+'[1]A.5.3._adapted'!Q50/'[1]Total_Energy_adapted'!Q50*100))</f>
      </c>
    </row>
    <row r="51" spans="1:17" ht="14.25">
      <c r="A51" s="44">
        <f>+A50+1</f>
        <v>38</v>
      </c>
      <c r="B51" s="42" t="s">
        <v>44</v>
      </c>
      <c r="C51" s="63">
        <f>IF('[1]Total_Energy_adapted'!C51=0,"",IF('[1]A.5.3.'!C51="","",+'[1]A.5.3._adapted'!C51/'[1]Total_Energy_adapted'!C51*100))</f>
      </c>
      <c r="D51" s="58">
        <f>IF('[1]Total_Energy_adapted'!D51=0,"",IF('[1]A.5.3.'!D51="","",+'[1]A.5.3._adapted'!D51/'[1]Total_Energy_adapted'!D51*100))</f>
      </c>
      <c r="E51" s="58">
        <f>IF('[1]Total_Energy_adapted'!E51=0,"",IF('[1]A.5.3.'!E51="","",+'[1]A.5.3._adapted'!E51/'[1]Total_Energy_adapted'!E51*100))</f>
      </c>
      <c r="F51" s="58">
        <f>IF('[1]Total_Energy_adapted'!F51=0,"",IF('[1]A.5.3.'!F51="","",+'[1]A.5.3._adapted'!F51/'[1]Total_Energy_adapted'!F51*100))</f>
      </c>
      <c r="G51" s="58">
        <f>IF('[1]Total_Energy_adapted'!G51=0,"",IF('[1]A.5.3.'!G51="","",+'[1]A.5.3._adapted'!G51/'[1]Total_Energy_adapted'!G51*100))</f>
      </c>
      <c r="H51" s="63">
        <f>IF('[1]Total_Energy_adapted'!H51=0,"",IF('[1]A.5.3.'!H51="","",+'[1]A.5.3._adapted'!H51/'[1]Total_Energy_adapted'!H51*100))</f>
      </c>
      <c r="I51" s="58">
        <f>IF('[1]Total_Energy_adapted'!I51=0,"",IF('[1]A.5.3.'!I51="","",+'[1]A.5.3._adapted'!I51/'[1]Total_Energy_adapted'!I51*100))</f>
      </c>
      <c r="J51" s="58">
        <f>IF('[1]Total_Energy_adapted'!J51=0,"",IF('[1]A.5.3.'!J51="","",+'[1]A.5.3._adapted'!J51/'[1]Total_Energy_adapted'!J51*100))</f>
      </c>
      <c r="K51" s="58">
        <f>IF('[1]Total_Energy_adapted'!K51=0,"",IF('[1]A.5.3.'!K51="","",+'[1]A.5.3._adapted'!K51/'[1]Total_Energy_adapted'!K51*100))</f>
      </c>
      <c r="L51" s="58">
        <f>IF('[1]Total_Energy_adapted'!L51=0,"",IF('[1]A.5.3.'!L51="","",+'[1]A.5.3._adapted'!L51/'[1]Total_Energy_adapted'!L51*100))</f>
      </c>
      <c r="M51" s="63">
        <f>IF('[1]Total_Energy_adapted'!M51=0,"",IF('[1]A.5.3.'!M51="","",+'[1]A.5.3._adapted'!M51/'[1]Total_Energy_adapted'!M51*100))</f>
      </c>
      <c r="N51" s="58">
        <f>IF('[1]Total_Energy_adapted'!N51=0,"",IF('[1]A.5.3.'!N51="","",+'[1]A.5.3._adapted'!N51/'[1]Total_Energy_adapted'!N51*100))</f>
      </c>
      <c r="O51" s="58">
        <f>IF('[1]Total_Energy_adapted'!O51=0,"",IF('[1]A.5.3.'!O51="","",+'[1]A.5.3._adapted'!O51/'[1]Total_Energy_adapted'!O51*100))</f>
      </c>
      <c r="P51" s="58">
        <f>IF('[1]Total_Energy_adapted'!P51=0,"",IF('[1]A.5.3.'!P51="","",+'[1]A.5.3._adapted'!P51/'[1]Total_Energy_adapted'!P51*100))</f>
      </c>
      <c r="Q51" s="59">
        <f>IF('[1]Total_Energy_adapted'!Q51=0,"",IF('[1]A.5.3.'!Q51="","",+'[1]A.5.3._adapted'!Q51/'[1]Total_Energy_adapted'!Q51*100))</f>
      </c>
    </row>
    <row r="52" spans="1:17" ht="14.25">
      <c r="A52" s="44">
        <f>+A51+1</f>
        <v>39</v>
      </c>
      <c r="B52" s="42" t="s">
        <v>45</v>
      </c>
      <c r="C52" s="63">
        <f>IF('[1]Total_Energy_adapted'!C52=0,"",IF('[1]A.5.3.'!C52="","",+'[1]A.5.3._adapted'!C52/'[1]Total_Energy_adapted'!C52*100))</f>
      </c>
      <c r="D52" s="58">
        <f>IF('[1]Total_Energy_adapted'!D52=0,"",IF('[1]A.5.3.'!D52="","",+'[1]A.5.3._adapted'!D52/'[1]Total_Energy_adapted'!D52*100))</f>
      </c>
      <c r="E52" s="58">
        <f>IF('[1]Total_Energy_adapted'!E52=0,"",IF('[1]A.5.3.'!E52="","",+'[1]A.5.3._adapted'!E52/'[1]Total_Energy_adapted'!E52*100))</f>
      </c>
      <c r="F52" s="58">
        <f>IF('[1]Total_Energy_adapted'!F52=0,"",IF('[1]A.5.3.'!F52="","",+'[1]A.5.3._adapted'!F52/'[1]Total_Energy_adapted'!F52*100))</f>
      </c>
      <c r="G52" s="58">
        <f>IF('[1]Total_Energy_adapted'!G52=0,"",IF('[1]A.5.3.'!G52="","",+'[1]A.5.3._adapted'!G52/'[1]Total_Energy_adapted'!G52*100))</f>
      </c>
      <c r="H52" s="63">
        <f>IF('[1]Total_Energy_adapted'!H52=0,"",IF('[1]A.5.3.'!H52="","",+'[1]A.5.3._adapted'!H52/'[1]Total_Energy_adapted'!H52*100))</f>
      </c>
      <c r="I52" s="58">
        <f>IF('[1]Total_Energy_adapted'!I52=0,"",IF('[1]A.5.3.'!I52="","",+'[1]A.5.3._adapted'!I52/'[1]Total_Energy_adapted'!I52*100))</f>
      </c>
      <c r="J52" s="58">
        <f>IF('[1]Total_Energy_adapted'!J52=0,"",IF('[1]A.5.3.'!J52="","",+'[1]A.5.3._adapted'!J52/'[1]Total_Energy_adapted'!J52*100))</f>
      </c>
      <c r="K52" s="58">
        <f>IF('[1]Total_Energy_adapted'!K52=0,"",IF('[1]A.5.3.'!K52="","",+'[1]A.5.3._adapted'!K52/'[1]Total_Energy_adapted'!K52*100))</f>
      </c>
      <c r="L52" s="58">
        <f>IF('[1]Total_Energy_adapted'!L52=0,"",IF('[1]A.5.3.'!L52="","",+'[1]A.5.3._adapted'!L52/'[1]Total_Energy_adapted'!L52*100))</f>
      </c>
      <c r="M52" s="63">
        <f>IF('[1]Total_Energy_adapted'!M52=0,"",IF('[1]A.5.3.'!M52="","",+'[1]A.5.3._adapted'!M52/'[1]Total_Energy_adapted'!M52*100))</f>
      </c>
      <c r="N52" s="58">
        <f>IF('[1]Total_Energy_adapted'!N52=0,"",IF('[1]A.5.3.'!N52="","",+'[1]A.5.3._adapted'!N52/'[1]Total_Energy_adapted'!N52*100))</f>
      </c>
      <c r="O52" s="58">
        <f>IF('[1]Total_Energy_adapted'!O52=0,"",IF('[1]A.5.3.'!O52="","",+'[1]A.5.3._adapted'!O52/'[1]Total_Energy_adapted'!O52*100))</f>
      </c>
      <c r="P52" s="58">
        <f>IF('[1]Total_Energy_adapted'!P52=0,"",IF('[1]A.5.3.'!P52="","",+'[1]A.5.3._adapted'!P52/'[1]Total_Energy_adapted'!P52*100))</f>
      </c>
      <c r="Q52" s="59">
        <f>IF('[1]Total_Energy_adapted'!Q52=0,"",IF('[1]A.5.3.'!Q52="","",+'[1]A.5.3._adapted'!Q52/'[1]Total_Energy_adapted'!Q52*100))</f>
      </c>
    </row>
    <row r="53" spans="1:17" ht="14.25">
      <c r="A53" s="44">
        <f>+A52+1</f>
        <v>40</v>
      </c>
      <c r="B53" s="42" t="s">
        <v>46</v>
      </c>
      <c r="C53" s="63">
        <f>IF('[1]Total_Energy_adapted'!C53=0,"",IF('[1]A.5.3.'!C53="","",+'[1]A.5.3._adapted'!C53/'[1]Total_Energy_adapted'!C53*100))</f>
      </c>
      <c r="D53" s="58">
        <f>IF('[1]Total_Energy_adapted'!D53=0,"",IF('[1]A.5.3.'!D53="","",+'[1]A.5.3._adapted'!D53/'[1]Total_Energy_adapted'!D53*100))</f>
      </c>
      <c r="E53" s="58">
        <f>IF('[1]Total_Energy_adapted'!E53=0,"",IF('[1]A.5.3.'!E53="","",+'[1]A.5.3._adapted'!E53/'[1]Total_Energy_adapted'!E53*100))</f>
      </c>
      <c r="F53" s="58">
        <f>IF('[1]Total_Energy_adapted'!F53=0,"",IF('[1]A.5.3.'!F53="","",+'[1]A.5.3._adapted'!F53/'[1]Total_Energy_adapted'!F53*100))</f>
      </c>
      <c r="G53" s="58">
        <f>IF('[1]Total_Energy_adapted'!G53=0,"",IF('[1]A.5.3.'!G53="","",+'[1]A.5.3._adapted'!G53/'[1]Total_Energy_adapted'!G53*100))</f>
      </c>
      <c r="H53" s="63">
        <f>IF('[1]Total_Energy_adapted'!H53=0,"",IF('[1]A.5.3.'!H53="","",+'[1]A.5.3._adapted'!H53/'[1]Total_Energy_adapted'!H53*100))</f>
      </c>
      <c r="I53" s="58">
        <f>IF('[1]Total_Energy_adapted'!I53=0,"",IF('[1]A.5.3.'!I53="","",+'[1]A.5.3._adapted'!I53/'[1]Total_Energy_adapted'!I53*100))</f>
      </c>
      <c r="J53" s="58">
        <f>IF('[1]Total_Energy_adapted'!J53=0,"",IF('[1]A.5.3.'!J53="","",+'[1]A.5.3._adapted'!J53/'[1]Total_Energy_adapted'!J53*100))</f>
      </c>
      <c r="K53" s="58">
        <f>IF('[1]Total_Energy_adapted'!K53=0,"",IF('[1]A.5.3.'!K53="","",+'[1]A.5.3._adapted'!K53/'[1]Total_Energy_adapted'!K53*100))</f>
      </c>
      <c r="L53" s="58">
        <f>IF('[1]Total_Energy_adapted'!L53=0,"",IF('[1]A.5.3.'!L53="","",+'[1]A.5.3._adapted'!L53/'[1]Total_Energy_adapted'!L53*100))</f>
      </c>
      <c r="M53" s="63">
        <f>IF('[1]Total_Energy_adapted'!M53=0,"",IF('[1]A.5.3.'!M53="","",+'[1]A.5.3._adapted'!M53/'[1]Total_Energy_adapted'!M53*100))</f>
      </c>
      <c r="N53" s="58">
        <f>IF('[1]Total_Energy_adapted'!N53=0,"",IF('[1]A.5.3.'!N53="","",+'[1]A.5.3._adapted'!N53/'[1]Total_Energy_adapted'!N53*100))</f>
      </c>
      <c r="O53" s="58">
        <f>IF('[1]Total_Energy_adapted'!O53=0,"",IF('[1]A.5.3.'!O53="","",+'[1]A.5.3._adapted'!O53/'[1]Total_Energy_adapted'!O53*100))</f>
      </c>
      <c r="P53" s="58">
        <f>IF('[1]Total_Energy_adapted'!P53=0,"",IF('[1]A.5.3.'!P53="","",+'[1]A.5.3._adapted'!P53/'[1]Total_Energy_adapted'!P53*100))</f>
      </c>
      <c r="Q53" s="59">
        <f>IF('[1]Total_Energy_adapted'!Q53=0,"",IF('[1]A.5.3.'!Q53="","",+'[1]A.5.3._adapted'!Q53/'[1]Total_Energy_adapted'!Q53*100))</f>
      </c>
    </row>
    <row r="54" spans="1:17" ht="14.25">
      <c r="A54" s="44">
        <f>+A53+1</f>
        <v>41</v>
      </c>
      <c r="B54" s="43" t="s">
        <v>47</v>
      </c>
      <c r="C54" s="63">
        <f>IF('[1]Total_Energy_adapted'!C54=0,"",IF('[1]A.5.3.'!C54="","",+'[1]A.5.3._adapted'!C54/'[1]Total_Energy_adapted'!C54*100))</f>
      </c>
      <c r="D54" s="58">
        <f>IF('[1]Total_Energy_adapted'!D54=0,"",IF('[1]A.5.3.'!D54="","",+'[1]A.5.3._adapted'!D54/'[1]Total_Energy_adapted'!D54*100))</f>
      </c>
      <c r="E54" s="58">
        <f>IF('[1]Total_Energy_adapted'!E54=0,"",IF('[1]A.5.3.'!E54="","",+'[1]A.5.3._adapted'!E54/'[1]Total_Energy_adapted'!E54*100))</f>
      </c>
      <c r="F54" s="58">
        <f>IF('[1]Total_Energy_adapted'!F54=0,"",IF('[1]A.5.3.'!F54="","",+'[1]A.5.3._adapted'!F54/'[1]Total_Energy_adapted'!F54*100))</f>
      </c>
      <c r="G54" s="58">
        <f>IF('[1]Total_Energy_adapted'!G54=0,"",IF('[1]A.5.3.'!G54="","",+'[1]A.5.3._adapted'!G54/'[1]Total_Energy_adapted'!G54*100))</f>
      </c>
      <c r="H54" s="63">
        <f>IF('[1]Total_Energy_adapted'!H54=0,"",IF('[1]A.5.3.'!H54="","",+'[1]A.5.3._adapted'!H54/'[1]Total_Energy_adapted'!H54*100))</f>
      </c>
      <c r="I54" s="58">
        <f>IF('[1]Total_Energy_adapted'!I54=0,"",IF('[1]A.5.3.'!I54="","",+'[1]A.5.3._adapted'!I54/'[1]Total_Energy_adapted'!I54*100))</f>
      </c>
      <c r="J54" s="58">
        <f>IF('[1]Total_Energy_adapted'!J54=0,"",IF('[1]A.5.3.'!J54="","",+'[1]A.5.3._adapted'!J54/'[1]Total_Energy_adapted'!J54*100))</f>
      </c>
      <c r="K54" s="58">
        <f>IF('[1]Total_Energy_adapted'!K54=0,"",IF('[1]A.5.3.'!K54="","",+'[1]A.5.3._adapted'!K54/'[1]Total_Energy_adapted'!K54*100))</f>
      </c>
      <c r="L54" s="58">
        <f>IF('[1]Total_Energy_adapted'!L54=0,"",IF('[1]A.5.3.'!L54="","",+'[1]A.5.3._adapted'!L54/'[1]Total_Energy_adapted'!L54*100))</f>
      </c>
      <c r="M54" s="63">
        <f>IF('[1]Total_Energy_adapted'!M54=0,"",IF('[1]A.5.3.'!M54="","",+'[1]A.5.3._adapted'!M54/'[1]Total_Energy_adapted'!M54*100))</f>
      </c>
      <c r="N54" s="58">
        <f>IF('[1]Total_Energy_adapted'!N54=0,"",IF('[1]A.5.3.'!N54="","",+'[1]A.5.3._adapted'!N54/'[1]Total_Energy_adapted'!N54*100))</f>
      </c>
      <c r="O54" s="58">
        <f>IF('[1]Total_Energy_adapted'!O54=0,"",IF('[1]A.5.3.'!O54="","",+'[1]A.5.3._adapted'!O54/'[1]Total_Energy_adapted'!O54*100))</f>
      </c>
      <c r="P54" s="58">
        <f>IF('[1]Total_Energy_adapted'!P54=0,"",IF('[1]A.5.3.'!P54="","",+'[1]A.5.3._adapted'!P54/'[1]Total_Energy_adapted'!P54*100))</f>
      </c>
      <c r="Q54" s="59">
        <f>IF('[1]Total_Energy_adapted'!Q54=0,"",IF('[1]A.5.3.'!Q54="","",+'[1]A.5.3._adapted'!Q54/'[1]Total_Energy_adapted'!Q54*100))</f>
      </c>
    </row>
    <row r="55" spans="1:17" ht="15" thickBot="1">
      <c r="A55" s="45">
        <f>+A54+1</f>
        <v>42</v>
      </c>
      <c r="B55" s="46" t="s">
        <v>48</v>
      </c>
      <c r="C55" s="65">
        <f>IF('[1]Total_Energy_adapted'!C55=0,"",IF('[1]A.5.3.'!C55="","",+'[1]A.5.3._adapted'!C55/'[1]Total_Energy_adapted'!C55*100))</f>
      </c>
      <c r="D55" s="66">
        <f>IF('[1]Total_Energy_adapted'!D55=0,"",IF('[1]A.5.3.'!D55="","",+'[1]A.5.3._adapted'!D55/'[1]Total_Energy_adapted'!D55*100))</f>
      </c>
      <c r="E55" s="66">
        <f>IF('[1]Total_Energy_adapted'!E55=0,"",IF('[1]A.5.3.'!E55="","",+'[1]A.5.3._adapted'!E55/'[1]Total_Energy_adapted'!E55*100))</f>
      </c>
      <c r="F55" s="66">
        <f>IF('[1]Total_Energy_adapted'!F55=0,"",IF('[1]A.5.3.'!F55="","",+'[1]A.5.3._adapted'!F55/'[1]Total_Energy_adapted'!F55*100))</f>
      </c>
      <c r="G55" s="66">
        <f>IF('[1]Total_Energy_adapted'!G55=0,"",IF('[1]A.5.3.'!G55="","",+'[1]A.5.3._adapted'!G55/'[1]Total_Energy_adapted'!G55*100))</f>
      </c>
      <c r="H55" s="65">
        <f>IF('[1]Total_Energy_adapted'!H55=0,"",IF('[1]A.5.3.'!H55="","",+'[1]A.5.3._adapted'!H55/'[1]Total_Energy_adapted'!H55*100))</f>
      </c>
      <c r="I55" s="66">
        <f>IF('[1]Total_Energy_adapted'!I55=0,"",IF('[1]A.5.3.'!I55="","",+'[1]A.5.3._adapted'!I55/'[1]Total_Energy_adapted'!I55*100))</f>
      </c>
      <c r="J55" s="66">
        <f>IF('[1]Total_Energy_adapted'!J55=0,"",IF('[1]A.5.3.'!J55="","",+'[1]A.5.3._adapted'!J55/'[1]Total_Energy_adapted'!J55*100))</f>
      </c>
      <c r="K55" s="66">
        <f>IF('[1]Total_Energy_adapted'!K55=0,"",IF('[1]A.5.3.'!K55="","",+'[1]A.5.3._adapted'!K55/'[1]Total_Energy_adapted'!K55*100))</f>
      </c>
      <c r="L55" s="66">
        <f>IF('[1]Total_Energy_adapted'!L55=0,"",IF('[1]A.5.3.'!L55="","",+'[1]A.5.3._adapted'!L55/'[1]Total_Energy_adapted'!L55*100))</f>
      </c>
      <c r="M55" s="65">
        <f>IF('[1]Total_Energy_adapted'!M55=0,"",IF('[1]A.5.3.'!M55="","",+'[1]A.5.3._adapted'!M55/'[1]Total_Energy_adapted'!M55*100))</f>
      </c>
      <c r="N55" s="66">
        <f>IF('[1]Total_Energy_adapted'!N55=0,"",IF('[1]A.5.3.'!N55="","",+'[1]A.5.3._adapted'!N55/'[1]Total_Energy_adapted'!N55*100))</f>
      </c>
      <c r="O55" s="66">
        <f>IF('[1]Total_Energy_adapted'!O55=0,"",IF('[1]A.5.3.'!O55="","",+'[1]A.5.3._adapted'!O55/'[1]Total_Energy_adapted'!O55*100))</f>
      </c>
      <c r="P55" s="66">
        <f>IF('[1]Total_Energy_adapted'!P55=0,"",IF('[1]A.5.3.'!P55="","",+'[1]A.5.3._adapted'!P55/'[1]Total_Energy_adapted'!P55*100))</f>
      </c>
      <c r="Q55" s="67">
        <f>IF('[1]Total_Energy_adapted'!Q55=0,"",IF('[1]A.5.3.'!Q55="","",+'[1]A.5.3._adapted'!Q55/'[1]Total_Energy_adapted'!Q55*100))</f>
      </c>
    </row>
    <row r="57" ht="16.5">
      <c r="A57" s="49" t="s">
        <v>72</v>
      </c>
    </row>
    <row r="58" ht="16.5">
      <c r="A58" s="49" t="s">
        <v>73</v>
      </c>
    </row>
    <row r="59" ht="16.5">
      <c r="A59" s="49" t="s">
        <v>88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27" customWidth="1"/>
    <col min="2" max="2" width="25.00390625" style="27" customWidth="1"/>
    <col min="3" max="3" width="9.8515625" style="27" customWidth="1"/>
    <col min="4" max="4" width="9.28125" style="27" customWidth="1"/>
    <col min="5" max="5" width="9.8515625" style="27" customWidth="1"/>
    <col min="6" max="6" width="9.57421875" style="27" customWidth="1"/>
    <col min="7" max="7" width="9.8515625" style="27" customWidth="1"/>
    <col min="8" max="8" width="9.140625" style="27" customWidth="1"/>
    <col min="9" max="14" width="5.00390625" style="27" customWidth="1"/>
    <col min="15" max="15" width="10.8515625" style="27" customWidth="1"/>
    <col min="16" max="16" width="9.8515625" style="27" customWidth="1"/>
    <col min="17" max="17" width="9.28125" style="27" customWidth="1"/>
    <col min="18" max="18" width="7.140625" style="27" customWidth="1"/>
    <col min="19" max="19" width="7.00390625" style="27" customWidth="1"/>
    <col min="20" max="20" width="7.28125" style="27" customWidth="1"/>
    <col min="21" max="22" width="6.421875" style="27" customWidth="1"/>
    <col min="23" max="23" width="6.28125" style="27" customWidth="1"/>
    <col min="24" max="16384" width="9.140625" style="27" customWidth="1"/>
  </cols>
  <sheetData>
    <row r="1" ht="17.25">
      <c r="A1" s="26" t="s">
        <v>90</v>
      </c>
    </row>
    <row r="2" ht="15.75" thickBot="1">
      <c r="B2" s="68"/>
    </row>
    <row r="3" spans="1:26" ht="15">
      <c r="A3" s="69"/>
      <c r="B3" s="70"/>
      <c r="C3" s="71" t="s">
        <v>50</v>
      </c>
      <c r="D3" s="72"/>
      <c r="E3" s="73"/>
      <c r="F3" s="74" t="s">
        <v>51</v>
      </c>
      <c r="G3" s="75"/>
      <c r="H3" s="76"/>
      <c r="I3" s="75"/>
      <c r="J3" s="75"/>
      <c r="K3" s="76"/>
      <c r="L3" s="75"/>
      <c r="M3" s="75"/>
      <c r="N3" s="76"/>
      <c r="O3" s="77"/>
      <c r="P3" s="77"/>
      <c r="Q3" s="77"/>
      <c r="R3" s="77"/>
      <c r="S3" s="77"/>
      <c r="T3" s="77"/>
      <c r="U3" s="78"/>
      <c r="V3" s="72"/>
      <c r="W3" s="73"/>
      <c r="X3" s="71" t="s">
        <v>52</v>
      </c>
      <c r="Y3" s="71"/>
      <c r="Z3" s="79"/>
    </row>
    <row r="4" spans="1:26" ht="15">
      <c r="A4" s="80"/>
      <c r="B4" s="81"/>
      <c r="C4" s="1"/>
      <c r="D4" s="2"/>
      <c r="E4" s="3"/>
      <c r="F4" s="82" t="s">
        <v>53</v>
      </c>
      <c r="G4" s="5"/>
      <c r="H4" s="6"/>
      <c r="I4" s="5"/>
      <c r="J4" s="5"/>
      <c r="K4" s="6"/>
      <c r="L4" s="5"/>
      <c r="M4" s="5"/>
      <c r="N4" s="6"/>
      <c r="O4" s="83" t="s">
        <v>54</v>
      </c>
      <c r="P4" s="8"/>
      <c r="Q4" s="8"/>
      <c r="R4" s="8"/>
      <c r="S4" s="8"/>
      <c r="T4" s="8"/>
      <c r="U4" s="9"/>
      <c r="V4" s="9"/>
      <c r="W4" s="10"/>
      <c r="X4" s="84" t="s">
        <v>55</v>
      </c>
      <c r="Y4" s="2"/>
      <c r="Z4" s="12"/>
    </row>
    <row r="5" spans="1:26" ht="14.25">
      <c r="A5" s="80"/>
      <c r="B5" s="81"/>
      <c r="C5" s="13"/>
      <c r="D5" s="2"/>
      <c r="E5" s="3"/>
      <c r="F5" s="85" t="s">
        <v>56</v>
      </c>
      <c r="G5" s="15"/>
      <c r="H5" s="16"/>
      <c r="I5" s="17" t="s">
        <v>57</v>
      </c>
      <c r="J5" s="15"/>
      <c r="K5" s="16"/>
      <c r="L5" s="17" t="s">
        <v>58</v>
      </c>
      <c r="M5" s="15"/>
      <c r="N5" s="16"/>
      <c r="O5" s="86" t="s">
        <v>59</v>
      </c>
      <c r="P5" s="2"/>
      <c r="Q5" s="2"/>
      <c r="R5" s="87" t="s">
        <v>60</v>
      </c>
      <c r="S5" s="2"/>
      <c r="T5" s="3"/>
      <c r="U5" s="87" t="s">
        <v>61</v>
      </c>
      <c r="V5" s="2"/>
      <c r="W5" s="3"/>
      <c r="X5" s="20"/>
      <c r="Y5" s="2"/>
      <c r="Z5" s="12"/>
    </row>
    <row r="6" spans="1:26" ht="14.25">
      <c r="A6" s="88"/>
      <c r="B6" s="89"/>
      <c r="C6" s="21">
        <v>1980</v>
      </c>
      <c r="D6" s="21">
        <v>1985</v>
      </c>
      <c r="E6" s="22">
        <v>1990</v>
      </c>
      <c r="F6" s="21">
        <v>1980</v>
      </c>
      <c r="G6" s="21">
        <v>1985</v>
      </c>
      <c r="H6" s="22">
        <v>1990</v>
      </c>
      <c r="I6" s="21">
        <v>1980</v>
      </c>
      <c r="J6" s="21">
        <v>1985</v>
      </c>
      <c r="K6" s="22">
        <v>1990</v>
      </c>
      <c r="L6" s="21">
        <v>1980</v>
      </c>
      <c r="M6" s="21">
        <v>1985</v>
      </c>
      <c r="N6" s="22">
        <v>1990</v>
      </c>
      <c r="O6" s="23">
        <v>1980</v>
      </c>
      <c r="P6" s="23">
        <v>1985</v>
      </c>
      <c r="Q6" s="23">
        <v>1990</v>
      </c>
      <c r="R6" s="24">
        <v>1980</v>
      </c>
      <c r="S6" s="23">
        <v>1985</v>
      </c>
      <c r="T6" s="22">
        <v>1990</v>
      </c>
      <c r="U6" s="21">
        <v>1980</v>
      </c>
      <c r="V6" s="21">
        <v>1985</v>
      </c>
      <c r="W6" s="22">
        <v>1990</v>
      </c>
      <c r="X6" s="21">
        <v>1980</v>
      </c>
      <c r="Y6" s="21">
        <v>1985</v>
      </c>
      <c r="Z6" s="25">
        <v>1990</v>
      </c>
    </row>
    <row r="7" spans="1:26" ht="14.25">
      <c r="A7" s="90"/>
      <c r="B7" s="91" t="s">
        <v>62</v>
      </c>
      <c r="C7" s="92">
        <f>+C8+C12</f>
        <v>293869.63472088834</v>
      </c>
      <c r="D7" s="92">
        <f>+D8+D12</f>
        <v>348950.7565949252</v>
      </c>
      <c r="E7" s="93">
        <f>+E8+E12</f>
        <v>317034.6139387896</v>
      </c>
      <c r="F7" s="94"/>
      <c r="G7" s="94"/>
      <c r="H7" s="95"/>
      <c r="I7" s="94"/>
      <c r="J7" s="94"/>
      <c r="K7" s="95"/>
      <c r="L7" s="94"/>
      <c r="M7" s="94"/>
      <c r="N7" s="95"/>
      <c r="O7" s="96"/>
      <c r="P7" s="96"/>
      <c r="Q7" s="96"/>
      <c r="R7" s="97"/>
      <c r="S7" s="94"/>
      <c r="T7" s="95"/>
      <c r="U7" s="94"/>
      <c r="V7" s="94"/>
      <c r="W7" s="95"/>
      <c r="X7" s="94"/>
      <c r="Y7" s="94"/>
      <c r="Z7" s="98"/>
    </row>
    <row r="8" spans="1:26" ht="14.25">
      <c r="A8" s="90"/>
      <c r="B8" s="91" t="s">
        <v>1</v>
      </c>
      <c r="C8" s="92">
        <f>+C11+C13</f>
        <v>52229.28398606353</v>
      </c>
      <c r="D8" s="92">
        <f>+D11+D13</f>
        <v>72166.63898027827</v>
      </c>
      <c r="E8" s="93">
        <f>+E11+E13</f>
        <v>67508.04740478714</v>
      </c>
      <c r="F8" s="94"/>
      <c r="G8" s="94"/>
      <c r="H8" s="95"/>
      <c r="I8" s="94"/>
      <c r="J8" s="94"/>
      <c r="K8" s="95"/>
      <c r="L8" s="94"/>
      <c r="M8" s="94"/>
      <c r="N8" s="95"/>
      <c r="O8" s="96"/>
      <c r="P8" s="96"/>
      <c r="Q8" s="96"/>
      <c r="R8" s="97"/>
      <c r="S8" s="94"/>
      <c r="T8" s="95"/>
      <c r="U8" s="94"/>
      <c r="V8" s="94"/>
      <c r="W8" s="95"/>
      <c r="X8" s="94"/>
      <c r="Y8" s="94"/>
      <c r="Z8" s="98"/>
    </row>
    <row r="9" spans="1:26" ht="14.25">
      <c r="A9" s="90"/>
      <c r="B9" s="91" t="s">
        <v>2</v>
      </c>
      <c r="C9" s="92">
        <f>+C11+C12+C46+C51+C57+C58</f>
        <v>293869.6347208884</v>
      </c>
      <c r="D9" s="92">
        <f>+D11+D12+D46+D51+D57+D58</f>
        <v>348950.75659492513</v>
      </c>
      <c r="E9" s="93">
        <f>+E11+E12+E46+E51+E57+E58</f>
        <v>317034.6139387896</v>
      </c>
      <c r="F9" s="94"/>
      <c r="G9" s="94"/>
      <c r="H9" s="95"/>
      <c r="I9" s="94"/>
      <c r="J9" s="94"/>
      <c r="K9" s="95"/>
      <c r="L9" s="94"/>
      <c r="M9" s="94"/>
      <c r="N9" s="95"/>
      <c r="O9" s="96"/>
      <c r="P9" s="96"/>
      <c r="Q9" s="96"/>
      <c r="R9" s="97"/>
      <c r="S9" s="94"/>
      <c r="T9" s="95"/>
      <c r="U9" s="94"/>
      <c r="V9" s="94"/>
      <c r="W9" s="95"/>
      <c r="X9" s="94"/>
      <c r="Y9" s="94"/>
      <c r="Z9" s="98"/>
    </row>
    <row r="10" spans="1:26" ht="14.25">
      <c r="A10" s="90"/>
      <c r="B10" s="91" t="s">
        <v>3</v>
      </c>
      <c r="C10" s="92">
        <f>SUM(C15:C26)</f>
        <v>22829.32666798152</v>
      </c>
      <c r="D10" s="92">
        <f>SUM(D15:D26)</f>
        <v>38088.62809229564</v>
      </c>
      <c r="E10" s="93">
        <f>SUM(E15:E26)</f>
        <v>32394.00284713516</v>
      </c>
      <c r="F10" s="94"/>
      <c r="G10" s="94"/>
      <c r="H10" s="95"/>
      <c r="I10" s="94"/>
      <c r="J10" s="94"/>
      <c r="K10" s="95"/>
      <c r="L10" s="94"/>
      <c r="M10" s="94"/>
      <c r="N10" s="95"/>
      <c r="O10" s="96"/>
      <c r="P10" s="96"/>
      <c r="Q10" s="96"/>
      <c r="R10" s="97"/>
      <c r="S10" s="94"/>
      <c r="T10" s="95"/>
      <c r="U10" s="94"/>
      <c r="V10" s="94"/>
      <c r="W10" s="95"/>
      <c r="X10" s="94"/>
      <c r="Y10" s="94"/>
      <c r="Z10" s="98"/>
    </row>
    <row r="11" spans="1:26" ht="14.25">
      <c r="A11" s="90"/>
      <c r="B11" s="91" t="s">
        <v>4</v>
      </c>
      <c r="C11" s="92">
        <f>+C14</f>
        <v>49705.106665982166</v>
      </c>
      <c r="D11" s="92">
        <f>+D14</f>
        <v>68868.6059656808</v>
      </c>
      <c r="E11" s="93">
        <f>+E14</f>
        <v>63825.10125085111</v>
      </c>
      <c r="F11" s="94"/>
      <c r="G11" s="94"/>
      <c r="H11" s="95"/>
      <c r="I11" s="94"/>
      <c r="J11" s="94"/>
      <c r="K11" s="95"/>
      <c r="L11" s="94"/>
      <c r="M11" s="94"/>
      <c r="N11" s="95"/>
      <c r="O11" s="96"/>
      <c r="P11" s="96"/>
      <c r="Q11" s="96"/>
      <c r="R11" s="97"/>
      <c r="S11" s="94"/>
      <c r="T11" s="95"/>
      <c r="U11" s="94"/>
      <c r="V11" s="94"/>
      <c r="W11" s="95"/>
      <c r="X11" s="94"/>
      <c r="Y11" s="94"/>
      <c r="Z11" s="98"/>
    </row>
    <row r="12" spans="1:26" ht="14.25">
      <c r="A12" s="90"/>
      <c r="B12" s="91" t="s">
        <v>5</v>
      </c>
      <c r="C12" s="99">
        <f>+C30</f>
        <v>241640.35073482484</v>
      </c>
      <c r="D12" s="92">
        <f>+D30</f>
        <v>276784.1176146469</v>
      </c>
      <c r="E12" s="93">
        <f>+E30</f>
        <v>249526.56653400246</v>
      </c>
      <c r="F12" s="94"/>
      <c r="G12" s="94"/>
      <c r="H12" s="95"/>
      <c r="I12" s="94"/>
      <c r="J12" s="94"/>
      <c r="K12" s="95"/>
      <c r="L12" s="94"/>
      <c r="M12" s="94"/>
      <c r="N12" s="95"/>
      <c r="O12" s="96"/>
      <c r="P12" s="96"/>
      <c r="Q12" s="96"/>
      <c r="R12" s="97"/>
      <c r="S12" s="94"/>
      <c r="T12" s="95"/>
      <c r="U12" s="94"/>
      <c r="V12" s="94"/>
      <c r="W12" s="95"/>
      <c r="X12" s="94"/>
      <c r="Y12" s="94"/>
      <c r="Z12" s="98"/>
    </row>
    <row r="13" spans="1:26" ht="14.25">
      <c r="A13" s="90"/>
      <c r="B13" s="91" t="s">
        <v>6</v>
      </c>
      <c r="C13" s="92">
        <f>+C36</f>
        <v>2524.1773200813627</v>
      </c>
      <c r="D13" s="92">
        <f>+D36</f>
        <v>3298.0330145974526</v>
      </c>
      <c r="E13" s="93">
        <f>+E36</f>
        <v>3682.9461539360254</v>
      </c>
      <c r="F13" s="94"/>
      <c r="G13" s="94"/>
      <c r="H13" s="95"/>
      <c r="I13" s="94"/>
      <c r="J13" s="94"/>
      <c r="K13" s="95"/>
      <c r="L13" s="94"/>
      <c r="M13" s="94"/>
      <c r="N13" s="95"/>
      <c r="O13" s="96"/>
      <c r="P13" s="96"/>
      <c r="Q13" s="96"/>
      <c r="R13" s="97"/>
      <c r="S13" s="94"/>
      <c r="T13" s="95"/>
      <c r="U13" s="94"/>
      <c r="V13" s="94"/>
      <c r="W13" s="95"/>
      <c r="X13" s="94"/>
      <c r="Y13" s="94"/>
      <c r="Z13" s="98"/>
    </row>
    <row r="14" spans="1:26" ht="14.25">
      <c r="A14" s="100"/>
      <c r="B14" s="101" t="s">
        <v>7</v>
      </c>
      <c r="C14" s="102">
        <f>SUM(C15:C29)</f>
        <v>49705.106665982166</v>
      </c>
      <c r="D14" s="102">
        <f>SUM(D15:D29)</f>
        <v>68868.6059656808</v>
      </c>
      <c r="E14" s="103">
        <f>SUM(E15:E29)</f>
        <v>63825.10125085111</v>
      </c>
      <c r="F14" s="104"/>
      <c r="G14" s="104"/>
      <c r="H14" s="105"/>
      <c r="I14" s="104"/>
      <c r="J14" s="104"/>
      <c r="K14" s="105"/>
      <c r="L14" s="104"/>
      <c r="M14" s="104"/>
      <c r="N14" s="105"/>
      <c r="O14" s="106"/>
      <c r="P14" s="106"/>
      <c r="Q14" s="106"/>
      <c r="R14" s="107"/>
      <c r="S14" s="104"/>
      <c r="T14" s="105"/>
      <c r="U14" s="104"/>
      <c r="V14" s="104"/>
      <c r="W14" s="105"/>
      <c r="X14" s="104"/>
      <c r="Y14" s="104"/>
      <c r="Z14" s="108"/>
    </row>
    <row r="15" spans="1:26" ht="14.25">
      <c r="A15" s="90">
        <v>1</v>
      </c>
      <c r="B15" s="41" t="s">
        <v>8</v>
      </c>
      <c r="C15" s="92">
        <f>+'[1]A.5.6.'!C15/HV_gen</f>
        <v>0</v>
      </c>
      <c r="D15" s="92">
        <f>+'[1]A.5.6.'!D15/HV_gen</f>
        <v>0</v>
      </c>
      <c r="E15" s="93">
        <f>+'[1]A.5.6.'!E15/HV_gen</f>
        <v>0</v>
      </c>
      <c r="F15" s="94"/>
      <c r="G15" s="94"/>
      <c r="H15" s="95"/>
      <c r="I15" s="94"/>
      <c r="J15" s="94"/>
      <c r="K15" s="95"/>
      <c r="L15" s="94"/>
      <c r="M15" s="94"/>
      <c r="N15" s="95"/>
      <c r="O15" s="96"/>
      <c r="P15" s="96"/>
      <c r="Q15" s="96"/>
      <c r="R15" s="109"/>
      <c r="S15" s="96"/>
      <c r="T15" s="95"/>
      <c r="U15" s="94"/>
      <c r="V15" s="94"/>
      <c r="W15" s="95"/>
      <c r="X15" s="94"/>
      <c r="Y15" s="94"/>
      <c r="Z15" s="98"/>
    </row>
    <row r="16" spans="1:26" ht="16.5">
      <c r="A16" s="90">
        <f>+A15+1</f>
        <v>2</v>
      </c>
      <c r="B16" s="41" t="s">
        <v>69</v>
      </c>
      <c r="C16" s="92">
        <f>+'[1]A.5.6.'!C16/HV_gen</f>
        <v>1321.455768502072</v>
      </c>
      <c r="D16" s="92">
        <f>+'[1]A.5.6.'!D16/HV_gen</f>
        <v>1926.5722488448787</v>
      </c>
      <c r="E16" s="93">
        <f>+'[1]A.5.6.'!E16/HV_gen</f>
        <v>1835.0559115499177</v>
      </c>
      <c r="F16" s="94"/>
      <c r="G16" s="94"/>
      <c r="H16" s="95"/>
      <c r="I16" s="94"/>
      <c r="J16" s="94"/>
      <c r="K16" s="95"/>
      <c r="L16" s="94"/>
      <c r="M16" s="94"/>
      <c r="N16" s="95"/>
      <c r="O16" s="96"/>
      <c r="P16" s="96"/>
      <c r="Q16" s="96"/>
      <c r="R16" s="109"/>
      <c r="S16" s="96"/>
      <c r="T16" s="95"/>
      <c r="U16" s="94"/>
      <c r="V16" s="94"/>
      <c r="W16" s="95"/>
      <c r="X16" s="94"/>
      <c r="Y16" s="94"/>
      <c r="Z16" s="98"/>
    </row>
    <row r="17" spans="1:26" ht="16.5">
      <c r="A17" s="90">
        <f aca="true" t="shared" si="0" ref="A17:A29">+A16+1</f>
        <v>3</v>
      </c>
      <c r="B17" s="41" t="s">
        <v>70</v>
      </c>
      <c r="C17" s="92">
        <f>+'[1]A.5.6.'!C17/HV_gen</f>
        <v>19968.10730730226</v>
      </c>
      <c r="D17" s="92">
        <f>+'[1]A.5.6.'!D17/HV_gen</f>
        <v>32583.03794200693</v>
      </c>
      <c r="E17" s="93">
        <f>+'[1]A.5.6.'!E17/HV_gen</f>
        <v>26398.59748997757</v>
      </c>
      <c r="F17" s="94"/>
      <c r="G17" s="94"/>
      <c r="H17" s="95"/>
      <c r="I17" s="94"/>
      <c r="J17" s="94"/>
      <c r="K17" s="95"/>
      <c r="L17" s="94"/>
      <c r="M17" s="94"/>
      <c r="N17" s="95"/>
      <c r="O17" s="96"/>
      <c r="P17" s="96"/>
      <c r="Q17" s="96"/>
      <c r="R17" s="109"/>
      <c r="S17" s="96"/>
      <c r="T17" s="95"/>
      <c r="U17" s="94"/>
      <c r="V17" s="94"/>
      <c r="W17" s="95"/>
      <c r="X17" s="94"/>
      <c r="Y17" s="94"/>
      <c r="Z17" s="98"/>
    </row>
    <row r="18" spans="1:26" ht="16.5">
      <c r="A18" s="90">
        <f t="shared" si="0"/>
        <v>4</v>
      </c>
      <c r="B18" s="41" t="s">
        <v>71</v>
      </c>
      <c r="C18" s="92">
        <f>+'[1]A.5.6.'!C18/HV_gen</f>
        <v>1539.7635921771875</v>
      </c>
      <c r="D18" s="92">
        <f>+'[1]A.5.6.'!D18/HV_gen</f>
        <v>3129.3229631755776</v>
      </c>
      <c r="E18" s="93">
        <f>+'[1]A.5.6.'!E18/HV_gen</f>
        <v>3833.29858141258</v>
      </c>
      <c r="F18" s="94"/>
      <c r="G18" s="94"/>
      <c r="H18" s="95"/>
      <c r="I18" s="94"/>
      <c r="J18" s="94"/>
      <c r="K18" s="95"/>
      <c r="L18" s="94"/>
      <c r="M18" s="94"/>
      <c r="N18" s="95"/>
      <c r="O18" s="96"/>
      <c r="P18" s="96"/>
      <c r="Q18" s="96"/>
      <c r="R18" s="109"/>
      <c r="S18" s="96"/>
      <c r="T18" s="95"/>
      <c r="U18" s="94"/>
      <c r="V18" s="94"/>
      <c r="W18" s="95"/>
      <c r="X18" s="94"/>
      <c r="Y18" s="94"/>
      <c r="Z18" s="98"/>
    </row>
    <row r="19" spans="1:26" ht="14.25">
      <c r="A19" s="90">
        <f t="shared" si="0"/>
        <v>5</v>
      </c>
      <c r="B19" s="33" t="s">
        <v>9</v>
      </c>
      <c r="C19" s="92">
        <f>+'[1]A.5.6.'!C19/HV_gen</f>
        <v>0</v>
      </c>
      <c r="D19" s="92">
        <f>+'[1]A.5.6.'!D19/HV_gen</f>
        <v>0</v>
      </c>
      <c r="E19" s="93">
        <f>+'[1]A.5.6.'!E19/HV_gen</f>
        <v>0</v>
      </c>
      <c r="F19" s="94"/>
      <c r="G19" s="94"/>
      <c r="H19" s="95"/>
      <c r="I19" s="94"/>
      <c r="J19" s="94"/>
      <c r="K19" s="95"/>
      <c r="L19" s="94"/>
      <c r="M19" s="94"/>
      <c r="N19" s="95"/>
      <c r="O19" s="96"/>
      <c r="P19" s="96"/>
      <c r="Q19" s="96"/>
      <c r="R19" s="109"/>
      <c r="S19" s="96"/>
      <c r="T19" s="95"/>
      <c r="U19" s="94"/>
      <c r="V19" s="94"/>
      <c r="W19" s="95"/>
      <c r="X19" s="94"/>
      <c r="Y19" s="94"/>
      <c r="Z19" s="98"/>
    </row>
    <row r="20" spans="1:26" ht="14.25">
      <c r="A20" s="90">
        <f t="shared" si="0"/>
        <v>6</v>
      </c>
      <c r="B20" s="33" t="s">
        <v>10</v>
      </c>
      <c r="C20" s="92">
        <f>+'[1]A.5.6.'!C20/HV_gen</f>
        <v>0</v>
      </c>
      <c r="D20" s="92">
        <f>+'[1]A.5.6.'!D20/HV_gen</f>
        <v>0</v>
      </c>
      <c r="E20" s="93">
        <f>+'[1]A.5.6.'!E20/HV_gen</f>
        <v>0</v>
      </c>
      <c r="F20" s="94"/>
      <c r="G20" s="94"/>
      <c r="H20" s="95"/>
      <c r="I20" s="94"/>
      <c r="J20" s="94"/>
      <c r="K20" s="95"/>
      <c r="L20" s="94"/>
      <c r="M20" s="94"/>
      <c r="N20" s="95"/>
      <c r="O20" s="96"/>
      <c r="P20" s="96"/>
      <c r="Q20" s="96"/>
      <c r="R20" s="109"/>
      <c r="S20" s="96"/>
      <c r="T20" s="95"/>
      <c r="U20" s="94"/>
      <c r="V20" s="94"/>
      <c r="W20" s="95"/>
      <c r="X20" s="94"/>
      <c r="Y20" s="94"/>
      <c r="Z20" s="98"/>
    </row>
    <row r="21" spans="1:26" ht="14.25">
      <c r="A21" s="90">
        <f t="shared" si="0"/>
        <v>7</v>
      </c>
      <c r="B21" s="33" t="s">
        <v>11</v>
      </c>
      <c r="C21" s="92">
        <f>+'[1]A.5.6.'!C21/HV_gen</f>
        <v>0</v>
      </c>
      <c r="D21" s="92">
        <f>+'[1]A.5.6.'!D21/HV_gen</f>
        <v>449.6949382682608</v>
      </c>
      <c r="E21" s="93">
        <f>+'[1]A.5.6.'!E21/HV_gen</f>
        <v>327.05086419509877</v>
      </c>
      <c r="F21" s="94"/>
      <c r="G21" s="94"/>
      <c r="H21" s="95"/>
      <c r="I21" s="94"/>
      <c r="J21" s="94"/>
      <c r="K21" s="95"/>
      <c r="L21" s="94"/>
      <c r="M21" s="94"/>
      <c r="N21" s="95"/>
      <c r="O21" s="96"/>
      <c r="P21" s="96"/>
      <c r="Q21" s="96"/>
      <c r="R21" s="109"/>
      <c r="S21" s="96"/>
      <c r="T21" s="95"/>
      <c r="U21" s="94"/>
      <c r="V21" s="94"/>
      <c r="W21" s="95"/>
      <c r="X21" s="94"/>
      <c r="Y21" s="94"/>
      <c r="Z21" s="98"/>
    </row>
    <row r="22" spans="1:26" ht="14.25">
      <c r="A22" s="90">
        <f t="shared" si="0"/>
        <v>8</v>
      </c>
      <c r="B22" s="41" t="s">
        <v>12</v>
      </c>
      <c r="C22" s="92">
        <f>+'[1]A.5.6.'!C22/HV_gen</f>
        <v>0</v>
      </c>
      <c r="D22" s="92">
        <f>+'[1]A.5.6.'!D22/HV_gen</f>
        <v>0</v>
      </c>
      <c r="E22" s="93">
        <f>+'[1]A.5.6.'!E22/HV_gen</f>
        <v>0</v>
      </c>
      <c r="F22" s="94"/>
      <c r="G22" s="94"/>
      <c r="H22" s="95"/>
      <c r="I22" s="94"/>
      <c r="J22" s="94"/>
      <c r="K22" s="95"/>
      <c r="L22" s="94"/>
      <c r="M22" s="94"/>
      <c r="N22" s="95"/>
      <c r="O22" s="96"/>
      <c r="P22" s="96"/>
      <c r="Q22" s="96"/>
      <c r="R22" s="109"/>
      <c r="S22" s="96"/>
      <c r="T22" s="95"/>
      <c r="U22" s="94"/>
      <c r="V22" s="94"/>
      <c r="W22" s="95"/>
      <c r="X22" s="94"/>
      <c r="Y22" s="94"/>
      <c r="Z22" s="98"/>
    </row>
    <row r="23" spans="1:26" ht="14.25">
      <c r="A23" s="90">
        <f t="shared" si="0"/>
        <v>9</v>
      </c>
      <c r="B23" s="33" t="s">
        <v>13</v>
      </c>
      <c r="C23" s="92">
        <f>+'[1]A.5.6.'!C23/HV_gen</f>
        <v>0</v>
      </c>
      <c r="D23" s="92">
        <f>+'[1]A.5.6.'!D23/HV_gen</f>
        <v>0</v>
      </c>
      <c r="E23" s="93">
        <f>+'[1]A.5.6.'!E23/HV_gen</f>
        <v>0</v>
      </c>
      <c r="F23" s="94"/>
      <c r="G23" s="94"/>
      <c r="H23" s="95"/>
      <c r="I23" s="94"/>
      <c r="J23" s="94"/>
      <c r="K23" s="95"/>
      <c r="L23" s="94"/>
      <c r="M23" s="94"/>
      <c r="N23" s="95"/>
      <c r="O23" s="96"/>
      <c r="P23" s="96"/>
      <c r="Q23" s="96"/>
      <c r="R23" s="109"/>
      <c r="S23" s="96"/>
      <c r="T23" s="95"/>
      <c r="U23" s="94"/>
      <c r="V23" s="94"/>
      <c r="W23" s="95"/>
      <c r="X23" s="94"/>
      <c r="Y23" s="94"/>
      <c r="Z23" s="98"/>
    </row>
    <row r="24" spans="1:26" ht="14.25">
      <c r="A24" s="90">
        <f t="shared" si="0"/>
        <v>10</v>
      </c>
      <c r="B24" s="33" t="s">
        <v>14</v>
      </c>
      <c r="C24" s="92">
        <f>+'[1]A.5.6.'!C24/HV_gen</f>
        <v>0</v>
      </c>
      <c r="D24" s="92">
        <f>+'[1]A.5.6.'!D24/HV_gen</f>
        <v>0</v>
      </c>
      <c r="E24" s="93">
        <f>+'[1]A.5.6.'!E24/HV_gen</f>
        <v>0</v>
      </c>
      <c r="F24" s="94"/>
      <c r="G24" s="94"/>
      <c r="H24" s="95"/>
      <c r="I24" s="94"/>
      <c r="J24" s="94"/>
      <c r="K24" s="95"/>
      <c r="L24" s="94"/>
      <c r="M24" s="94"/>
      <c r="N24" s="95"/>
      <c r="O24" s="96"/>
      <c r="P24" s="96"/>
      <c r="Q24" s="96"/>
      <c r="R24" s="109"/>
      <c r="S24" s="96"/>
      <c r="T24" s="95"/>
      <c r="U24" s="94"/>
      <c r="V24" s="94"/>
      <c r="W24" s="95"/>
      <c r="X24" s="94"/>
      <c r="Y24" s="94"/>
      <c r="Z24" s="98"/>
    </row>
    <row r="25" spans="1:26" ht="14.25">
      <c r="A25" s="90">
        <f t="shared" si="0"/>
        <v>11</v>
      </c>
      <c r="B25" s="33" t="s">
        <v>15</v>
      </c>
      <c r="C25" s="92">
        <f>+'[1]A.5.6.'!C25/HV_gen</f>
        <v>0</v>
      </c>
      <c r="D25" s="92">
        <f>+'[1]A.5.6.'!D25/HV_gen</f>
        <v>0</v>
      </c>
      <c r="E25" s="93">
        <f>+'[1]A.5.6.'!E25/HV_gen</f>
        <v>0</v>
      </c>
      <c r="F25" s="94"/>
      <c r="G25" s="94"/>
      <c r="H25" s="95"/>
      <c r="I25" s="94"/>
      <c r="J25" s="94"/>
      <c r="K25" s="95"/>
      <c r="L25" s="94"/>
      <c r="M25" s="94"/>
      <c r="N25" s="95"/>
      <c r="O25" s="96"/>
      <c r="P25" s="96"/>
      <c r="Q25" s="96"/>
      <c r="R25" s="109"/>
      <c r="S25" s="96"/>
      <c r="T25" s="95"/>
      <c r="U25" s="94"/>
      <c r="V25" s="94"/>
      <c r="W25" s="95"/>
      <c r="X25" s="94"/>
      <c r="Y25" s="94"/>
      <c r="Z25" s="98"/>
    </row>
    <row r="26" spans="1:26" ht="14.25">
      <c r="A26" s="90">
        <f t="shared" si="0"/>
        <v>12</v>
      </c>
      <c r="B26" s="33" t="s">
        <v>16</v>
      </c>
      <c r="C26" s="92">
        <f>+'[1]A.5.6.'!C26/HV_gen</f>
        <v>0</v>
      </c>
      <c r="D26" s="92">
        <f>+'[1]A.5.6.'!D26/HV_gen</f>
        <v>0</v>
      </c>
      <c r="E26" s="93">
        <f>+'[1]A.5.6.'!E26/HV_gen</f>
        <v>0</v>
      </c>
      <c r="F26" s="94"/>
      <c r="G26" s="94"/>
      <c r="H26" s="95"/>
      <c r="I26" s="94"/>
      <c r="J26" s="94"/>
      <c r="K26" s="95"/>
      <c r="L26" s="94"/>
      <c r="M26" s="94"/>
      <c r="N26" s="95"/>
      <c r="O26" s="96"/>
      <c r="P26" s="96"/>
      <c r="Q26" s="96"/>
      <c r="R26" s="109"/>
      <c r="S26" s="96"/>
      <c r="T26" s="95"/>
      <c r="U26" s="94"/>
      <c r="V26" s="94"/>
      <c r="W26" s="95"/>
      <c r="X26" s="94"/>
      <c r="Y26" s="94"/>
      <c r="Z26" s="98"/>
    </row>
    <row r="27" spans="1:26" ht="14.25">
      <c r="A27" s="90">
        <f t="shared" si="0"/>
        <v>13</v>
      </c>
      <c r="B27" s="33" t="s">
        <v>17</v>
      </c>
      <c r="C27" s="92">
        <f>+'[1]A.5.6.'!C27/HV_gen</f>
        <v>0</v>
      </c>
      <c r="D27" s="92">
        <f>+'[1]A.5.6.'!D27/HV_gen</f>
        <v>0</v>
      </c>
      <c r="E27" s="93">
        <f>+'[1]A.5.6.'!E27/HV_gen</f>
        <v>0</v>
      </c>
      <c r="F27" s="94"/>
      <c r="G27" s="94"/>
      <c r="H27" s="95"/>
      <c r="I27" s="94"/>
      <c r="J27" s="94"/>
      <c r="K27" s="95"/>
      <c r="L27" s="94"/>
      <c r="M27" s="94"/>
      <c r="N27" s="95"/>
      <c r="O27" s="96"/>
      <c r="P27" s="96"/>
      <c r="Q27" s="96"/>
      <c r="R27" s="109"/>
      <c r="S27" s="96"/>
      <c r="T27" s="95"/>
      <c r="U27" s="94"/>
      <c r="V27" s="94"/>
      <c r="W27" s="95"/>
      <c r="X27" s="94"/>
      <c r="Y27" s="94"/>
      <c r="Z27" s="98"/>
    </row>
    <row r="28" spans="1:26" ht="14.25">
      <c r="A28" s="90">
        <f t="shared" si="0"/>
        <v>14</v>
      </c>
      <c r="B28" s="33" t="s">
        <v>18</v>
      </c>
      <c r="C28" s="92">
        <f>+'[1]A.5.6.'!C28/HV_gen</f>
        <v>11389.406826704</v>
      </c>
      <c r="D28" s="92">
        <f>+'[1]A.5.6.'!D28/HV_gen</f>
        <v>11535.96563173931</v>
      </c>
      <c r="E28" s="93">
        <f>+'[1]A.5.6.'!E28/HV_gen</f>
        <v>12028.088045016435</v>
      </c>
      <c r="F28" s="94"/>
      <c r="G28" s="94"/>
      <c r="H28" s="95"/>
      <c r="I28" s="94"/>
      <c r="J28" s="94"/>
      <c r="K28" s="95"/>
      <c r="L28" s="94"/>
      <c r="M28" s="94"/>
      <c r="N28" s="95"/>
      <c r="O28" s="96"/>
      <c r="P28" s="96"/>
      <c r="Q28" s="96"/>
      <c r="R28" s="109"/>
      <c r="S28" s="96"/>
      <c r="T28" s="95"/>
      <c r="U28" s="94"/>
      <c r="V28" s="94"/>
      <c r="W28" s="95"/>
      <c r="X28" s="94"/>
      <c r="Y28" s="94"/>
      <c r="Z28" s="98"/>
    </row>
    <row r="29" spans="1:26" ht="14.25">
      <c r="A29" s="90">
        <f t="shared" si="0"/>
        <v>15</v>
      </c>
      <c r="B29" s="33" t="s">
        <v>19</v>
      </c>
      <c r="C29" s="92">
        <f>+'[1]A.5.6.'!C29/HV_gen</f>
        <v>15486.373171296644</v>
      </c>
      <c r="D29" s="92">
        <f>+'[1]A.5.6.'!D29/HV_gen</f>
        <v>19244.012241645854</v>
      </c>
      <c r="E29" s="93">
        <f>+'[1]A.5.6.'!E29/HV_gen</f>
        <v>19403.010358699517</v>
      </c>
      <c r="F29" s="94"/>
      <c r="G29" s="94"/>
      <c r="H29" s="95"/>
      <c r="I29" s="94"/>
      <c r="J29" s="94"/>
      <c r="K29" s="95"/>
      <c r="L29" s="94"/>
      <c r="M29" s="94"/>
      <c r="N29" s="95"/>
      <c r="O29" s="96"/>
      <c r="P29" s="96"/>
      <c r="Q29" s="96"/>
      <c r="R29" s="109"/>
      <c r="S29" s="96"/>
      <c r="T29" s="95"/>
      <c r="U29" s="94"/>
      <c r="V29" s="94"/>
      <c r="W29" s="95"/>
      <c r="X29" s="94"/>
      <c r="Y29" s="94"/>
      <c r="Z29" s="98"/>
    </row>
    <row r="30" spans="1:26" ht="14.25">
      <c r="A30" s="100"/>
      <c r="B30" s="38" t="s">
        <v>20</v>
      </c>
      <c r="C30" s="102">
        <f>SUM(C31:C35)</f>
        <v>241640.35073482484</v>
      </c>
      <c r="D30" s="102">
        <f>SUM(D31:D35)</f>
        <v>276784.1176146469</v>
      </c>
      <c r="E30" s="103">
        <f>SUM(E31:E35)</f>
        <v>249526.56653400246</v>
      </c>
      <c r="F30" s="104"/>
      <c r="G30" s="104"/>
      <c r="H30" s="105"/>
      <c r="I30" s="104"/>
      <c r="J30" s="104"/>
      <c r="K30" s="105"/>
      <c r="L30" s="104"/>
      <c r="M30" s="104"/>
      <c r="N30" s="105"/>
      <c r="O30" s="106"/>
      <c r="P30" s="106"/>
      <c r="Q30" s="106"/>
      <c r="R30" s="107"/>
      <c r="S30" s="104"/>
      <c r="T30" s="105"/>
      <c r="U30" s="104"/>
      <c r="V30" s="104"/>
      <c r="W30" s="105"/>
      <c r="X30" s="104"/>
      <c r="Y30" s="104"/>
      <c r="Z30" s="108"/>
    </row>
    <row r="31" spans="1:26" ht="14.25">
      <c r="A31" s="90">
        <f>+A29+1</f>
        <v>16</v>
      </c>
      <c r="B31" s="33" t="s">
        <v>21</v>
      </c>
      <c r="C31" s="92">
        <f>+'[1]A.5.6.'!C31/HV_gen</f>
        <v>0</v>
      </c>
      <c r="D31" s="92">
        <f>+'[1]A.5.6.'!D31/HV_gen</f>
        <v>0</v>
      </c>
      <c r="E31" s="93">
        <f>+'[1]A.5.6.'!E31/HV_gen</f>
        <v>0</v>
      </c>
      <c r="F31" s="94"/>
      <c r="G31" s="94"/>
      <c r="H31" s="95"/>
      <c r="I31" s="94"/>
      <c r="J31" s="94"/>
      <c r="K31" s="95"/>
      <c r="L31" s="94"/>
      <c r="M31" s="94"/>
      <c r="N31" s="95"/>
      <c r="O31" s="96"/>
      <c r="P31" s="96"/>
      <c r="Q31" s="96"/>
      <c r="R31" s="97"/>
      <c r="S31" s="94"/>
      <c r="T31" s="95"/>
      <c r="U31" s="94"/>
      <c r="V31" s="94"/>
      <c r="W31" s="95"/>
      <c r="X31" s="94"/>
      <c r="Y31" s="94"/>
      <c r="Z31" s="98"/>
    </row>
    <row r="32" spans="1:26" ht="14.25">
      <c r="A32" s="90">
        <f>+A31+1</f>
        <v>17</v>
      </c>
      <c r="B32" s="33" t="s">
        <v>22</v>
      </c>
      <c r="C32" s="92">
        <f>+'[1]A.5.6.'!C32/HV_gen</f>
        <v>0</v>
      </c>
      <c r="D32" s="92">
        <f>+'[1]A.5.6.'!D32/HV_gen</f>
        <v>0</v>
      </c>
      <c r="E32" s="93">
        <f>+'[1]A.5.6.'!E32/HV_gen</f>
        <v>0</v>
      </c>
      <c r="F32" s="94"/>
      <c r="G32" s="94"/>
      <c r="H32" s="95"/>
      <c r="I32" s="94"/>
      <c r="J32" s="94"/>
      <c r="K32" s="95"/>
      <c r="L32" s="94"/>
      <c r="M32" s="94"/>
      <c r="N32" s="95"/>
      <c r="O32" s="96"/>
      <c r="P32" s="96"/>
      <c r="Q32" s="96"/>
      <c r="R32" s="97"/>
      <c r="S32" s="94"/>
      <c r="T32" s="95"/>
      <c r="U32" s="94"/>
      <c r="V32" s="94"/>
      <c r="W32" s="95"/>
      <c r="X32" s="94"/>
      <c r="Y32" s="94"/>
      <c r="Z32" s="98"/>
    </row>
    <row r="33" spans="1:26" ht="14.25">
      <c r="A33" s="90">
        <f>+A32+1</f>
        <v>18</v>
      </c>
      <c r="B33" s="33" t="s">
        <v>23</v>
      </c>
      <c r="C33" s="92">
        <f>+'[1]A.5.6.'!C33/HV_gen</f>
        <v>10610.822381407586</v>
      </c>
      <c r="D33" s="92">
        <f>+'[1]A.5.6.'!D33/HV_gen</f>
        <v>10838.631234799848</v>
      </c>
      <c r="E33" s="93">
        <f>+'[1]A.5.6.'!E33/HV_gen</f>
        <v>11508.093496374657</v>
      </c>
      <c r="F33" s="94"/>
      <c r="G33" s="94"/>
      <c r="H33" s="95"/>
      <c r="I33" s="94"/>
      <c r="J33" s="94"/>
      <c r="K33" s="95"/>
      <c r="L33" s="94"/>
      <c r="M33" s="94"/>
      <c r="N33" s="95"/>
      <c r="O33" s="96"/>
      <c r="P33" s="96"/>
      <c r="Q33" s="96"/>
      <c r="R33" s="97"/>
      <c r="S33" s="94"/>
      <c r="T33" s="95"/>
      <c r="U33" s="94"/>
      <c r="V33" s="94"/>
      <c r="W33" s="95"/>
      <c r="X33" s="94"/>
      <c r="Y33" s="94"/>
      <c r="Z33" s="98"/>
    </row>
    <row r="34" spans="1:26" ht="14.25">
      <c r="A34" s="90">
        <f>+A33+1</f>
        <v>19</v>
      </c>
      <c r="B34" s="41" t="s">
        <v>24</v>
      </c>
      <c r="C34" s="92">
        <f>+'[1]A.5.6.'!C34/HV_gen</f>
        <v>0</v>
      </c>
      <c r="D34" s="92">
        <f>+'[1]A.5.6.'!D34/HV_gen</f>
        <v>0</v>
      </c>
      <c r="E34" s="93">
        <f>+'[1]A.5.6.'!E34/HV_gen</f>
        <v>0</v>
      </c>
      <c r="F34" s="94"/>
      <c r="G34" s="94"/>
      <c r="H34" s="95"/>
      <c r="I34" s="94"/>
      <c r="J34" s="94"/>
      <c r="K34" s="95"/>
      <c r="L34" s="94"/>
      <c r="M34" s="94"/>
      <c r="N34" s="95"/>
      <c r="O34" s="96"/>
      <c r="P34" s="96"/>
      <c r="Q34" s="96"/>
      <c r="R34" s="97"/>
      <c r="S34" s="94"/>
      <c r="T34" s="95"/>
      <c r="U34" s="94"/>
      <c r="V34" s="94"/>
      <c r="W34" s="95"/>
      <c r="X34" s="94"/>
      <c r="Y34" s="94"/>
      <c r="Z34" s="98"/>
    </row>
    <row r="35" spans="1:26" ht="14.25">
      <c r="A35" s="90">
        <f>+A34+1</f>
        <v>20</v>
      </c>
      <c r="B35" s="33" t="s">
        <v>25</v>
      </c>
      <c r="C35" s="92">
        <f>+'[1]A.5.6.'!C35/HV_gen</f>
        <v>231029.52835341726</v>
      </c>
      <c r="D35" s="92">
        <f>+'[1]A.5.6.'!D35/HV_gen</f>
        <v>265945.48637984705</v>
      </c>
      <c r="E35" s="93">
        <f>+'[1]A.5.6.'!E35/HV_gen</f>
        <v>238018.4730376278</v>
      </c>
      <c r="F35" s="94"/>
      <c r="G35" s="94"/>
      <c r="H35" s="95"/>
      <c r="I35" s="94"/>
      <c r="J35" s="94"/>
      <c r="K35" s="95"/>
      <c r="L35" s="94"/>
      <c r="M35" s="94"/>
      <c r="N35" s="95"/>
      <c r="O35" s="96"/>
      <c r="P35" s="96"/>
      <c r="Q35" s="96"/>
      <c r="R35" s="97"/>
      <c r="S35" s="94"/>
      <c r="T35" s="95"/>
      <c r="U35" s="94"/>
      <c r="V35" s="94"/>
      <c r="W35" s="95"/>
      <c r="X35" s="94"/>
      <c r="Y35" s="94"/>
      <c r="Z35" s="98"/>
    </row>
    <row r="36" spans="1:26" ht="14.25">
      <c r="A36" s="100"/>
      <c r="B36" s="38" t="s">
        <v>26</v>
      </c>
      <c r="C36" s="102">
        <f>SUM(C37:C58)</f>
        <v>2524.1773200813627</v>
      </c>
      <c r="D36" s="102">
        <f>SUM(D37:D58)</f>
        <v>3298.0330145974526</v>
      </c>
      <c r="E36" s="103">
        <f>SUM(E37:E58)</f>
        <v>3682.9461539360254</v>
      </c>
      <c r="F36" s="104"/>
      <c r="G36" s="104"/>
      <c r="H36" s="105"/>
      <c r="I36" s="104"/>
      <c r="J36" s="104"/>
      <c r="K36" s="105"/>
      <c r="L36" s="104"/>
      <c r="M36" s="104"/>
      <c r="N36" s="105"/>
      <c r="O36" s="106"/>
      <c r="P36" s="106"/>
      <c r="Q36" s="106"/>
      <c r="R36" s="107"/>
      <c r="S36" s="104"/>
      <c r="T36" s="105"/>
      <c r="U36" s="104"/>
      <c r="V36" s="104"/>
      <c r="W36" s="105"/>
      <c r="X36" s="104"/>
      <c r="Y36" s="104"/>
      <c r="Z36" s="108"/>
    </row>
    <row r="37" spans="1:26" ht="14.25">
      <c r="A37" s="32">
        <f>+A35+1</f>
        <v>21</v>
      </c>
      <c r="B37" s="41" t="s">
        <v>27</v>
      </c>
      <c r="C37" s="92">
        <f>+'[1]A.5.6.'!C37/HV_gen</f>
        <v>0</v>
      </c>
      <c r="D37" s="92">
        <f>+'[1]A.5.6.'!D37/HV_gen</f>
        <v>0</v>
      </c>
      <c r="E37" s="93">
        <f>+'[1]A.5.6.'!E37/HV_gen</f>
        <v>0</v>
      </c>
      <c r="F37" s="94"/>
      <c r="G37" s="94"/>
      <c r="H37" s="95"/>
      <c r="I37" s="94"/>
      <c r="J37" s="94"/>
      <c r="K37" s="95"/>
      <c r="L37" s="94"/>
      <c r="M37" s="94"/>
      <c r="N37" s="95"/>
      <c r="O37" s="96"/>
      <c r="P37" s="96"/>
      <c r="Q37" s="96"/>
      <c r="R37" s="97"/>
      <c r="S37" s="94"/>
      <c r="T37" s="95"/>
      <c r="U37" s="94"/>
      <c r="V37" s="94"/>
      <c r="W37" s="95"/>
      <c r="X37" s="94"/>
      <c r="Y37" s="94"/>
      <c r="Z37" s="98"/>
    </row>
    <row r="38" spans="1:26" ht="14.25">
      <c r="A38" s="32">
        <f aca="true" t="shared" si="1" ref="A38:A53">+A37+1</f>
        <v>22</v>
      </c>
      <c r="B38" s="41" t="s">
        <v>28</v>
      </c>
      <c r="C38" s="92">
        <f>+'[1]A.5.6.'!C38/HV_gen</f>
        <v>0</v>
      </c>
      <c r="D38" s="92">
        <f>+'[1]A.5.6.'!D38/HV_gen</f>
        <v>0</v>
      </c>
      <c r="E38" s="93">
        <f>+'[1]A.5.6.'!E38/HV_gen</f>
        <v>0</v>
      </c>
      <c r="F38" s="94"/>
      <c r="G38" s="94"/>
      <c r="H38" s="95"/>
      <c r="I38" s="94"/>
      <c r="J38" s="94"/>
      <c r="K38" s="95"/>
      <c r="L38" s="94"/>
      <c r="M38" s="94"/>
      <c r="N38" s="95"/>
      <c r="O38" s="96"/>
      <c r="P38" s="96"/>
      <c r="Q38" s="96"/>
      <c r="R38" s="97"/>
      <c r="S38" s="94"/>
      <c r="T38" s="95"/>
      <c r="U38" s="94"/>
      <c r="V38" s="94"/>
      <c r="W38" s="95"/>
      <c r="X38" s="94"/>
      <c r="Y38" s="94"/>
      <c r="Z38" s="98"/>
    </row>
    <row r="39" spans="1:26" ht="14.25">
      <c r="A39" s="32">
        <f t="shared" si="1"/>
        <v>23</v>
      </c>
      <c r="B39" s="33" t="s">
        <v>29</v>
      </c>
      <c r="C39" s="92">
        <f>+'[1]A.5.6.'!C39/HV_gen</f>
        <v>0</v>
      </c>
      <c r="D39" s="92">
        <f>+'[1]A.5.6.'!D39/HV_gen</f>
        <v>0</v>
      </c>
      <c r="E39" s="93">
        <f>+'[1]A.5.6.'!E39/HV_gen</f>
        <v>0</v>
      </c>
      <c r="F39" s="94"/>
      <c r="G39" s="94"/>
      <c r="H39" s="95"/>
      <c r="I39" s="94"/>
      <c r="J39" s="94"/>
      <c r="K39" s="95"/>
      <c r="L39" s="94"/>
      <c r="M39" s="94"/>
      <c r="N39" s="95"/>
      <c r="O39" s="96"/>
      <c r="P39" s="96"/>
      <c r="Q39" s="96"/>
      <c r="R39" s="97"/>
      <c r="S39" s="94"/>
      <c r="T39" s="95"/>
      <c r="U39" s="94"/>
      <c r="V39" s="94"/>
      <c r="W39" s="95"/>
      <c r="X39" s="94"/>
      <c r="Y39" s="94"/>
      <c r="Z39" s="98"/>
    </row>
    <row r="40" spans="1:26" ht="14.25">
      <c r="A40" s="32">
        <f t="shared" si="1"/>
        <v>24</v>
      </c>
      <c r="B40" s="41" t="s">
        <v>30</v>
      </c>
      <c r="C40" s="92">
        <f>+'[1]A.5.6.'!C40/HV_gen</f>
        <v>0</v>
      </c>
      <c r="D40" s="92">
        <f>+'[1]A.5.6.'!D40/HV_gen</f>
        <v>0</v>
      </c>
      <c r="E40" s="93">
        <f>+'[1]A.5.6.'!E40/HV_gen</f>
        <v>0</v>
      </c>
      <c r="F40" s="94"/>
      <c r="G40" s="94"/>
      <c r="H40" s="95"/>
      <c r="I40" s="94"/>
      <c r="J40" s="94"/>
      <c r="K40" s="95"/>
      <c r="L40" s="94"/>
      <c r="M40" s="94"/>
      <c r="N40" s="95"/>
      <c r="O40" s="96"/>
      <c r="P40" s="96"/>
      <c r="Q40" s="96"/>
      <c r="R40" s="109"/>
      <c r="S40" s="94"/>
      <c r="T40" s="95"/>
      <c r="U40" s="94"/>
      <c r="V40" s="94"/>
      <c r="W40" s="95"/>
      <c r="X40" s="94"/>
      <c r="Y40" s="94"/>
      <c r="Z40" s="98"/>
    </row>
    <row r="41" spans="1:26" ht="14.25">
      <c r="A41" s="32">
        <f t="shared" si="1"/>
        <v>25</v>
      </c>
      <c r="B41" s="33" t="s">
        <v>31</v>
      </c>
      <c r="C41" s="92">
        <f>+'[1]A.5.6.'!C41/HV_gen</f>
        <v>0</v>
      </c>
      <c r="D41" s="92">
        <f>+'[1]A.5.6.'!D41/HV_gen</f>
        <v>0</v>
      </c>
      <c r="E41" s="93">
        <f>+'[1]A.5.6.'!E41/HV_gen</f>
        <v>0</v>
      </c>
      <c r="F41" s="94"/>
      <c r="G41" s="94"/>
      <c r="H41" s="95"/>
      <c r="I41" s="94"/>
      <c r="J41" s="94"/>
      <c r="K41" s="95"/>
      <c r="L41" s="94"/>
      <c r="M41" s="94"/>
      <c r="N41" s="95"/>
      <c r="O41" s="96"/>
      <c r="P41" s="96"/>
      <c r="Q41" s="96"/>
      <c r="R41" s="109"/>
      <c r="S41" s="94"/>
      <c r="T41" s="95"/>
      <c r="U41" s="94"/>
      <c r="V41" s="94"/>
      <c r="W41" s="95"/>
      <c r="X41" s="94"/>
      <c r="Y41" s="94"/>
      <c r="Z41" s="98"/>
    </row>
    <row r="42" spans="1:26" ht="14.25">
      <c r="A42" s="32">
        <f t="shared" si="1"/>
        <v>26</v>
      </c>
      <c r="B42" s="41" t="s">
        <v>32</v>
      </c>
      <c r="C42" s="92">
        <f>+'[1]A.5.6.'!C42/HV_gen</f>
        <v>0</v>
      </c>
      <c r="D42" s="92">
        <f>+'[1]A.5.6.'!D42/HV_gen</f>
        <v>0</v>
      </c>
      <c r="E42" s="93">
        <f>+'[1]A.5.6.'!E42/HV_gen</f>
        <v>0</v>
      </c>
      <c r="F42" s="94"/>
      <c r="G42" s="94"/>
      <c r="H42" s="95"/>
      <c r="I42" s="94"/>
      <c r="J42" s="94"/>
      <c r="K42" s="95"/>
      <c r="L42" s="94"/>
      <c r="M42" s="94"/>
      <c r="N42" s="95"/>
      <c r="O42" s="96"/>
      <c r="P42" s="96"/>
      <c r="Q42" s="96"/>
      <c r="R42" s="109"/>
      <c r="S42" s="94"/>
      <c r="T42" s="95"/>
      <c r="U42" s="94"/>
      <c r="V42" s="94"/>
      <c r="W42" s="95"/>
      <c r="X42" s="94"/>
      <c r="Y42" s="94"/>
      <c r="Z42" s="98"/>
    </row>
    <row r="43" spans="1:26" ht="14.25">
      <c r="A43" s="32">
        <f t="shared" si="1"/>
        <v>27</v>
      </c>
      <c r="B43" s="41" t="s">
        <v>33</v>
      </c>
      <c r="C43" s="92">
        <f>+'[1]A.5.6.'!C43/HV_gen</f>
        <v>0</v>
      </c>
      <c r="D43" s="92">
        <f>+'[1]A.5.6.'!D43/HV_gen</f>
        <v>0</v>
      </c>
      <c r="E43" s="93">
        <f>+'[1]A.5.6.'!E43/HV_gen</f>
        <v>0</v>
      </c>
      <c r="F43" s="94"/>
      <c r="G43" s="94"/>
      <c r="H43" s="95"/>
      <c r="I43" s="94"/>
      <c r="J43" s="94"/>
      <c r="K43" s="95"/>
      <c r="L43" s="94"/>
      <c r="M43" s="94"/>
      <c r="N43" s="95"/>
      <c r="O43" s="96"/>
      <c r="P43" s="96"/>
      <c r="Q43" s="96"/>
      <c r="R43" s="109"/>
      <c r="S43" s="96"/>
      <c r="T43" s="95"/>
      <c r="U43" s="94"/>
      <c r="V43" s="94"/>
      <c r="W43" s="95"/>
      <c r="X43" s="94"/>
      <c r="Y43" s="94"/>
      <c r="Z43" s="98"/>
    </row>
    <row r="44" spans="1:26" ht="14.25">
      <c r="A44" s="32">
        <f t="shared" si="1"/>
        <v>28</v>
      </c>
      <c r="B44" s="41" t="s">
        <v>34</v>
      </c>
      <c r="C44" s="92">
        <f>+'[1]A.5.6.'!C44/HV_gen</f>
        <v>0</v>
      </c>
      <c r="D44" s="92">
        <f>+'[1]A.5.6.'!D44/HV_gen</f>
        <v>0</v>
      </c>
      <c r="E44" s="93">
        <f>+'[1]A.5.6.'!E44/HV_gen</f>
        <v>0</v>
      </c>
      <c r="F44" s="94"/>
      <c r="G44" s="94"/>
      <c r="H44" s="95"/>
      <c r="I44" s="94"/>
      <c r="J44" s="94"/>
      <c r="K44" s="95"/>
      <c r="L44" s="94"/>
      <c r="M44" s="94"/>
      <c r="N44" s="95"/>
      <c r="O44" s="96"/>
      <c r="P44" s="96"/>
      <c r="Q44" s="96"/>
      <c r="R44" s="109"/>
      <c r="S44" s="96"/>
      <c r="T44" s="95"/>
      <c r="U44" s="94"/>
      <c r="V44" s="94"/>
      <c r="W44" s="95"/>
      <c r="X44" s="94"/>
      <c r="Y44" s="94"/>
      <c r="Z44" s="98"/>
    </row>
    <row r="45" spans="1:26" ht="14.25">
      <c r="A45" s="32">
        <f t="shared" si="1"/>
        <v>29</v>
      </c>
      <c r="B45" s="33" t="s">
        <v>35</v>
      </c>
      <c r="C45" s="92">
        <f>+'[1]A.5.6.'!C45/HV_gen</f>
        <v>0</v>
      </c>
      <c r="D45" s="92">
        <f>+'[1]A.5.6.'!D45/HV_gen</f>
        <v>0</v>
      </c>
      <c r="E45" s="93">
        <f>+'[1]A.5.6.'!E45/HV_gen</f>
        <v>0</v>
      </c>
      <c r="F45" s="94"/>
      <c r="G45" s="94"/>
      <c r="H45" s="95"/>
      <c r="I45" s="94"/>
      <c r="J45" s="94"/>
      <c r="K45" s="95"/>
      <c r="L45" s="94"/>
      <c r="M45" s="94"/>
      <c r="N45" s="95"/>
      <c r="O45" s="96"/>
      <c r="P45" s="96"/>
      <c r="Q45" s="96"/>
      <c r="R45" s="109"/>
      <c r="S45" s="96"/>
      <c r="T45" s="95"/>
      <c r="U45" s="94"/>
      <c r="V45" s="94"/>
      <c r="W45" s="95"/>
      <c r="X45" s="94"/>
      <c r="Y45" s="94"/>
      <c r="Z45" s="98"/>
    </row>
    <row r="46" spans="1:26" ht="14.25">
      <c r="A46" s="32">
        <f t="shared" si="1"/>
        <v>30</v>
      </c>
      <c r="B46" s="33" t="s">
        <v>36</v>
      </c>
      <c r="C46" s="92">
        <f>+'[1]A.5.6.'!C46/HV_gen</f>
        <v>0</v>
      </c>
      <c r="D46" s="92">
        <f>+'[1]A.5.6.'!D46/HV_gen</f>
        <v>0</v>
      </c>
      <c r="E46" s="93">
        <f>+'[1]A.5.6.'!E46/HV_gen</f>
        <v>0</v>
      </c>
      <c r="F46" s="94"/>
      <c r="G46" s="94"/>
      <c r="H46" s="95"/>
      <c r="I46" s="94"/>
      <c r="J46" s="94"/>
      <c r="K46" s="95"/>
      <c r="L46" s="94"/>
      <c r="M46" s="94"/>
      <c r="N46" s="95"/>
      <c r="O46" s="96"/>
      <c r="P46" s="96"/>
      <c r="Q46" s="96"/>
      <c r="R46" s="109"/>
      <c r="S46" s="96"/>
      <c r="T46" s="95"/>
      <c r="U46" s="94"/>
      <c r="V46" s="94"/>
      <c r="W46" s="95"/>
      <c r="X46" s="94"/>
      <c r="Y46" s="94"/>
      <c r="Z46" s="98"/>
    </row>
    <row r="47" spans="1:26" ht="14.25">
      <c r="A47" s="32">
        <f t="shared" si="1"/>
        <v>31</v>
      </c>
      <c r="B47" s="33" t="s">
        <v>37</v>
      </c>
      <c r="C47" s="92">
        <f>+'[1]A.5.6.'!C47/HV_gen</f>
        <v>0</v>
      </c>
      <c r="D47" s="92">
        <f>+'[1]A.5.6.'!D47/HV_gen</f>
        <v>0</v>
      </c>
      <c r="E47" s="93">
        <f>+'[1]A.5.6.'!E47/HV_gen</f>
        <v>0</v>
      </c>
      <c r="F47" s="94"/>
      <c r="G47" s="94"/>
      <c r="H47" s="95"/>
      <c r="I47" s="94"/>
      <c r="J47" s="94"/>
      <c r="K47" s="95"/>
      <c r="L47" s="94"/>
      <c r="M47" s="94"/>
      <c r="N47" s="95"/>
      <c r="O47" s="96"/>
      <c r="P47" s="96"/>
      <c r="Q47" s="96"/>
      <c r="R47" s="109"/>
      <c r="S47" s="96"/>
      <c r="T47" s="95"/>
      <c r="U47" s="94"/>
      <c r="V47" s="94"/>
      <c r="W47" s="95"/>
      <c r="X47" s="94"/>
      <c r="Y47" s="94"/>
      <c r="Z47" s="98"/>
    </row>
    <row r="48" spans="1:26" ht="14.25">
      <c r="A48" s="32">
        <f t="shared" si="1"/>
        <v>32</v>
      </c>
      <c r="B48" s="41" t="s">
        <v>38</v>
      </c>
      <c r="C48" s="92">
        <f>+'[1]A.5.6.'!C48/HV_gen</f>
        <v>0</v>
      </c>
      <c r="D48" s="92">
        <f>+'[1]A.5.6.'!D48/HV_gen</f>
        <v>0</v>
      </c>
      <c r="E48" s="93">
        <f>+'[1]A.5.6.'!E48/HV_gen</f>
        <v>0</v>
      </c>
      <c r="F48" s="94"/>
      <c r="G48" s="94"/>
      <c r="H48" s="95"/>
      <c r="I48" s="94"/>
      <c r="J48" s="94"/>
      <c r="K48" s="95"/>
      <c r="L48" s="94"/>
      <c r="M48" s="94"/>
      <c r="N48" s="95"/>
      <c r="O48" s="96"/>
      <c r="P48" s="96"/>
      <c r="Q48" s="96"/>
      <c r="R48" s="109"/>
      <c r="S48" s="96"/>
      <c r="T48" s="95"/>
      <c r="U48" s="94"/>
      <c r="V48" s="94"/>
      <c r="W48" s="95"/>
      <c r="X48" s="94"/>
      <c r="Y48" s="94"/>
      <c r="Z48" s="98"/>
    </row>
    <row r="49" spans="1:26" ht="14.25">
      <c r="A49" s="32">
        <f t="shared" si="1"/>
        <v>33</v>
      </c>
      <c r="B49" s="41" t="s">
        <v>39</v>
      </c>
      <c r="C49" s="92">
        <f>+'[1]A.5.6.'!C49/HV_gen</f>
        <v>0</v>
      </c>
      <c r="D49" s="92">
        <f>+'[1]A.5.6.'!D49/HV_gen</f>
        <v>0</v>
      </c>
      <c r="E49" s="93">
        <f>+'[1]A.5.6.'!E49/HV_gen</f>
        <v>0</v>
      </c>
      <c r="F49" s="94"/>
      <c r="G49" s="94"/>
      <c r="H49" s="95"/>
      <c r="I49" s="94"/>
      <c r="J49" s="94"/>
      <c r="K49" s="95"/>
      <c r="L49" s="94"/>
      <c r="M49" s="94"/>
      <c r="N49" s="95"/>
      <c r="O49" s="96"/>
      <c r="P49" s="96"/>
      <c r="Q49" s="96"/>
      <c r="R49" s="109"/>
      <c r="S49" s="96"/>
      <c r="T49" s="95"/>
      <c r="U49" s="94"/>
      <c r="V49" s="94"/>
      <c r="W49" s="95"/>
      <c r="X49" s="94"/>
      <c r="Y49" s="94"/>
      <c r="Z49" s="98"/>
    </row>
    <row r="50" spans="1:26" ht="14.25">
      <c r="A50" s="32">
        <f t="shared" si="1"/>
        <v>34</v>
      </c>
      <c r="B50" s="33" t="s">
        <v>40</v>
      </c>
      <c r="C50" s="92">
        <f>+'[1]A.5.6.'!C50/HV_gen</f>
        <v>0</v>
      </c>
      <c r="D50" s="92">
        <f>+'[1]A.5.6.'!D50/HV_gen</f>
        <v>0</v>
      </c>
      <c r="E50" s="93">
        <f>+'[1]A.5.6.'!E50/HV_gen</f>
        <v>0</v>
      </c>
      <c r="F50" s="94"/>
      <c r="G50" s="94"/>
      <c r="H50" s="95"/>
      <c r="I50" s="94"/>
      <c r="J50" s="94"/>
      <c r="K50" s="95"/>
      <c r="L50" s="94"/>
      <c r="M50" s="94"/>
      <c r="N50" s="95"/>
      <c r="O50" s="96"/>
      <c r="P50" s="96"/>
      <c r="Q50" s="96"/>
      <c r="R50" s="109"/>
      <c r="S50" s="96"/>
      <c r="T50" s="95"/>
      <c r="U50" s="94"/>
      <c r="V50" s="94"/>
      <c r="W50" s="95"/>
      <c r="X50" s="94"/>
      <c r="Y50" s="94"/>
      <c r="Z50" s="98"/>
    </row>
    <row r="51" spans="1:26" ht="14.25">
      <c r="A51" s="32">
        <f t="shared" si="1"/>
        <v>35</v>
      </c>
      <c r="B51" s="33" t="s">
        <v>41</v>
      </c>
      <c r="C51" s="92">
        <f>+'[1]A.5.6.'!C51/HV_gen</f>
        <v>2524.1773200813627</v>
      </c>
      <c r="D51" s="92">
        <f>+'[1]A.5.6.'!D51/HV_gen</f>
        <v>3298.0330145974526</v>
      </c>
      <c r="E51" s="93">
        <f>+'[1]A.5.6.'!E51/HV_gen</f>
        <v>3682.9461539360254</v>
      </c>
      <c r="F51" s="94"/>
      <c r="G51" s="94"/>
      <c r="H51" s="95"/>
      <c r="I51" s="94"/>
      <c r="J51" s="94"/>
      <c r="K51" s="95"/>
      <c r="L51" s="94"/>
      <c r="M51" s="94"/>
      <c r="N51" s="95"/>
      <c r="O51" s="96"/>
      <c r="P51" s="96"/>
      <c r="Q51" s="96"/>
      <c r="R51" s="109"/>
      <c r="S51" s="96"/>
      <c r="T51" s="95"/>
      <c r="U51" s="94"/>
      <c r="V51" s="94"/>
      <c r="W51" s="95"/>
      <c r="X51" s="94"/>
      <c r="Y51" s="94"/>
      <c r="Z51" s="98"/>
    </row>
    <row r="52" spans="1:26" ht="14.25">
      <c r="A52" s="32">
        <f t="shared" si="1"/>
        <v>36</v>
      </c>
      <c r="B52" s="33" t="s">
        <v>42</v>
      </c>
      <c r="C52" s="92">
        <f>+'[1]A.5.6.'!C52/HV_gen</f>
        <v>0</v>
      </c>
      <c r="D52" s="92">
        <f>+'[1]A.5.6.'!D52/HV_gen</f>
        <v>0</v>
      </c>
      <c r="E52" s="93">
        <f>+'[1]A.5.6.'!E52/HV_gen</f>
        <v>0</v>
      </c>
      <c r="F52" s="94"/>
      <c r="G52" s="94"/>
      <c r="H52" s="95"/>
      <c r="I52" s="94"/>
      <c r="J52" s="94"/>
      <c r="K52" s="95"/>
      <c r="L52" s="94"/>
      <c r="M52" s="94"/>
      <c r="N52" s="95"/>
      <c r="O52" s="96"/>
      <c r="P52" s="96"/>
      <c r="Q52" s="96"/>
      <c r="R52" s="109"/>
      <c r="S52" s="96"/>
      <c r="T52" s="95"/>
      <c r="U52" s="94"/>
      <c r="V52" s="94"/>
      <c r="W52" s="95"/>
      <c r="X52" s="94"/>
      <c r="Y52" s="94"/>
      <c r="Z52" s="98"/>
    </row>
    <row r="53" spans="1:26" ht="14.25">
      <c r="A53" s="32">
        <f t="shared" si="1"/>
        <v>37</v>
      </c>
      <c r="B53" s="33" t="s">
        <v>43</v>
      </c>
      <c r="C53" s="92">
        <f>+'[1]A.5.6.'!C53/HV_gen</f>
        <v>0</v>
      </c>
      <c r="D53" s="92">
        <f>+'[1]A.5.6.'!D53/HV_gen</f>
        <v>0</v>
      </c>
      <c r="E53" s="93">
        <f>+'[1]A.5.6.'!E53/HV_gen</f>
        <v>0</v>
      </c>
      <c r="F53" s="94"/>
      <c r="G53" s="94"/>
      <c r="H53" s="95"/>
      <c r="I53" s="94"/>
      <c r="J53" s="94"/>
      <c r="K53" s="95"/>
      <c r="L53" s="94"/>
      <c r="M53" s="94"/>
      <c r="N53" s="95"/>
      <c r="O53" s="96"/>
      <c r="P53" s="96"/>
      <c r="Q53" s="96"/>
      <c r="R53" s="109"/>
      <c r="S53" s="96"/>
      <c r="T53" s="95"/>
      <c r="U53" s="94"/>
      <c r="V53" s="94"/>
      <c r="W53" s="95"/>
      <c r="X53" s="94"/>
      <c r="Y53" s="94"/>
      <c r="Z53" s="98"/>
    </row>
    <row r="54" spans="1:26" ht="14.25">
      <c r="A54" s="32">
        <f>+A53+1</f>
        <v>38</v>
      </c>
      <c r="B54" s="41" t="s">
        <v>44</v>
      </c>
      <c r="C54" s="92">
        <f>+'[1]A.5.6.'!C54/HV_gen</f>
        <v>0</v>
      </c>
      <c r="D54" s="92">
        <f>+'[1]A.5.6.'!D54/HV_gen</f>
        <v>0</v>
      </c>
      <c r="E54" s="93">
        <f>+'[1]A.5.6.'!E54/HV_gen</f>
        <v>0</v>
      </c>
      <c r="F54" s="94"/>
      <c r="G54" s="94"/>
      <c r="H54" s="95"/>
      <c r="I54" s="94"/>
      <c r="J54" s="94"/>
      <c r="K54" s="95"/>
      <c r="L54" s="94"/>
      <c r="M54" s="94"/>
      <c r="N54" s="95"/>
      <c r="O54" s="96"/>
      <c r="P54" s="96"/>
      <c r="Q54" s="96"/>
      <c r="R54" s="109"/>
      <c r="S54" s="96"/>
      <c r="T54" s="95"/>
      <c r="U54" s="94"/>
      <c r="V54" s="94"/>
      <c r="W54" s="95"/>
      <c r="X54" s="94"/>
      <c r="Y54" s="94"/>
      <c r="Z54" s="98"/>
    </row>
    <row r="55" spans="1:26" ht="14.25">
      <c r="A55" s="32">
        <f>+A54+1</f>
        <v>39</v>
      </c>
      <c r="B55" s="41" t="s">
        <v>45</v>
      </c>
      <c r="C55" s="92">
        <f>+'[1]A.5.6.'!C55/HV_gen</f>
        <v>0</v>
      </c>
      <c r="D55" s="92">
        <f>+'[1]A.5.6.'!D55/HV_gen</f>
        <v>0</v>
      </c>
      <c r="E55" s="93">
        <f>+'[1]A.5.6.'!E55/HV_gen</f>
        <v>0</v>
      </c>
      <c r="F55" s="94"/>
      <c r="G55" s="94"/>
      <c r="H55" s="95"/>
      <c r="I55" s="94"/>
      <c r="J55" s="94"/>
      <c r="K55" s="95"/>
      <c r="L55" s="94"/>
      <c r="M55" s="94"/>
      <c r="N55" s="95"/>
      <c r="O55" s="96"/>
      <c r="P55" s="96"/>
      <c r="Q55" s="96"/>
      <c r="R55" s="109"/>
      <c r="S55" s="96"/>
      <c r="T55" s="95"/>
      <c r="U55" s="94"/>
      <c r="V55" s="94"/>
      <c r="W55" s="95"/>
      <c r="X55" s="94"/>
      <c r="Y55" s="94"/>
      <c r="Z55" s="98"/>
    </row>
    <row r="56" spans="1:26" ht="14.25">
      <c r="A56" s="32">
        <f>+A55+1</f>
        <v>40</v>
      </c>
      <c r="B56" s="41" t="s">
        <v>46</v>
      </c>
      <c r="C56" s="92">
        <f>+'[1]A.5.6.'!C56/HV_gen</f>
        <v>0</v>
      </c>
      <c r="D56" s="92">
        <f>+'[1]A.5.6.'!D56/HV_gen</f>
        <v>0</v>
      </c>
      <c r="E56" s="93">
        <f>+'[1]A.5.6.'!E56/HV_gen</f>
        <v>0</v>
      </c>
      <c r="F56" s="94"/>
      <c r="G56" s="94"/>
      <c r="H56" s="95"/>
      <c r="I56" s="94"/>
      <c r="J56" s="94"/>
      <c r="K56" s="95"/>
      <c r="L56" s="94"/>
      <c r="M56" s="94"/>
      <c r="N56" s="95"/>
      <c r="O56" s="96"/>
      <c r="P56" s="96"/>
      <c r="Q56" s="96"/>
      <c r="R56" s="109"/>
      <c r="S56" s="96"/>
      <c r="T56" s="95"/>
      <c r="U56" s="94"/>
      <c r="V56" s="94"/>
      <c r="W56" s="95"/>
      <c r="X56" s="94"/>
      <c r="Y56" s="94"/>
      <c r="Z56" s="98"/>
    </row>
    <row r="57" spans="1:26" ht="14.25">
      <c r="A57" s="32">
        <f>+A56+1</f>
        <v>41</v>
      </c>
      <c r="B57" s="33" t="s">
        <v>47</v>
      </c>
      <c r="C57" s="92">
        <f>+'[1]A.5.6.'!C57/HV_gen</f>
        <v>0</v>
      </c>
      <c r="D57" s="92">
        <f>+'[1]A.5.6.'!D57/HV_gen</f>
        <v>0</v>
      </c>
      <c r="E57" s="93">
        <f>+'[1]A.5.6.'!E57/HV_gen</f>
        <v>0</v>
      </c>
      <c r="F57" s="94"/>
      <c r="G57" s="94"/>
      <c r="H57" s="95"/>
      <c r="I57" s="94"/>
      <c r="J57" s="94"/>
      <c r="K57" s="95"/>
      <c r="L57" s="94"/>
      <c r="M57" s="94"/>
      <c r="N57" s="95"/>
      <c r="O57" s="96"/>
      <c r="P57" s="96"/>
      <c r="Q57" s="96"/>
      <c r="R57" s="109"/>
      <c r="S57" s="96"/>
      <c r="T57" s="95"/>
      <c r="U57" s="94"/>
      <c r="V57" s="94"/>
      <c r="W57" s="95"/>
      <c r="X57" s="94"/>
      <c r="Y57" s="94"/>
      <c r="Z57" s="98"/>
    </row>
    <row r="58" spans="1:26" ht="15" thickBot="1">
      <c r="A58" s="110">
        <f>+A57+1</f>
        <v>42</v>
      </c>
      <c r="B58" s="111" t="s">
        <v>48</v>
      </c>
      <c r="C58" s="112">
        <f>+'[1]A.5.6.'!C58/HV_gen</f>
        <v>0</v>
      </c>
      <c r="D58" s="112">
        <f>+'[1]A.5.6.'!D58/HV_gen</f>
        <v>0</v>
      </c>
      <c r="E58" s="113">
        <f>+'[1]A.5.6.'!E58/HV_gen</f>
        <v>0</v>
      </c>
      <c r="F58" s="114"/>
      <c r="G58" s="114"/>
      <c r="H58" s="115"/>
      <c r="I58" s="114"/>
      <c r="J58" s="114"/>
      <c r="K58" s="115"/>
      <c r="L58" s="114"/>
      <c r="M58" s="114"/>
      <c r="N58" s="115"/>
      <c r="O58" s="116"/>
      <c r="P58" s="116"/>
      <c r="Q58" s="116"/>
      <c r="R58" s="117"/>
      <c r="S58" s="116"/>
      <c r="T58" s="115"/>
      <c r="U58" s="114"/>
      <c r="V58" s="114"/>
      <c r="W58" s="115"/>
      <c r="X58" s="114"/>
      <c r="Y58" s="114"/>
      <c r="Z58" s="118"/>
    </row>
    <row r="60" ht="16.5">
      <c r="A60" s="49" t="s">
        <v>72</v>
      </c>
    </row>
    <row r="61" ht="16.5">
      <c r="A61" s="49" t="s">
        <v>73</v>
      </c>
    </row>
    <row r="62" ht="16.5">
      <c r="A62" s="49" t="s">
        <v>74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A1">
      <selection activeCell="A1" sqref="A1:Z62"/>
    </sheetView>
  </sheetViews>
  <sheetFormatPr defaultColWidth="9.140625" defaultRowHeight="12.75"/>
  <sheetData>
    <row r="1" spans="1:26" ht="17.25">
      <c r="A1" s="26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9"/>
      <c r="Y1" s="119"/>
      <c r="Z1" s="119"/>
    </row>
    <row r="2" spans="1:26" ht="15.75" thickBot="1">
      <c r="A2" s="27"/>
      <c r="B2" s="6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9"/>
      <c r="Y2" s="119"/>
      <c r="Z2" s="119"/>
    </row>
    <row r="3" spans="1:26" ht="15">
      <c r="A3" s="69"/>
      <c r="B3" s="70"/>
      <c r="C3" s="71" t="s">
        <v>50</v>
      </c>
      <c r="D3" s="72"/>
      <c r="E3" s="73"/>
      <c r="F3" s="74" t="s">
        <v>51</v>
      </c>
      <c r="G3" s="75"/>
      <c r="H3" s="76"/>
      <c r="I3" s="75"/>
      <c r="J3" s="75"/>
      <c r="K3" s="76"/>
      <c r="L3" s="75"/>
      <c r="M3" s="75"/>
      <c r="N3" s="76"/>
      <c r="O3" s="77"/>
      <c r="P3" s="77"/>
      <c r="Q3" s="77"/>
      <c r="R3" s="77"/>
      <c r="S3" s="77"/>
      <c r="T3" s="77"/>
      <c r="U3" s="78"/>
      <c r="V3" s="72"/>
      <c r="W3" s="73"/>
      <c r="X3" s="71" t="s">
        <v>52</v>
      </c>
      <c r="Y3" s="71"/>
      <c r="Z3" s="79"/>
    </row>
    <row r="4" spans="1:26" ht="15">
      <c r="A4" s="80"/>
      <c r="B4" s="81"/>
      <c r="C4" s="1"/>
      <c r="D4" s="2"/>
      <c r="E4" s="3"/>
      <c r="F4" s="4" t="s">
        <v>53</v>
      </c>
      <c r="G4" s="5"/>
      <c r="H4" s="6"/>
      <c r="I4" s="5"/>
      <c r="J4" s="5"/>
      <c r="K4" s="6"/>
      <c r="L4" s="5"/>
      <c r="M4" s="5"/>
      <c r="N4" s="6"/>
      <c r="O4" s="7" t="s">
        <v>54</v>
      </c>
      <c r="P4" s="8"/>
      <c r="Q4" s="8"/>
      <c r="R4" s="8"/>
      <c r="S4" s="8"/>
      <c r="T4" s="8"/>
      <c r="U4" s="9"/>
      <c r="V4" s="9"/>
      <c r="W4" s="10"/>
      <c r="X4" s="11" t="s">
        <v>55</v>
      </c>
      <c r="Y4" s="2"/>
      <c r="Z4" s="12"/>
    </row>
    <row r="5" spans="1:26" ht="14.25">
      <c r="A5" s="80"/>
      <c r="B5" s="81"/>
      <c r="C5" s="13"/>
      <c r="D5" s="2"/>
      <c r="E5" s="3"/>
      <c r="F5" s="14" t="s">
        <v>56</v>
      </c>
      <c r="G5" s="15"/>
      <c r="H5" s="16"/>
      <c r="I5" s="17" t="s">
        <v>57</v>
      </c>
      <c r="J5" s="15"/>
      <c r="K5" s="16"/>
      <c r="L5" s="17" t="s">
        <v>58</v>
      </c>
      <c r="M5" s="15"/>
      <c r="N5" s="16"/>
      <c r="O5" s="18" t="s">
        <v>59</v>
      </c>
      <c r="P5" s="2"/>
      <c r="Q5" s="2"/>
      <c r="R5" s="19" t="s">
        <v>60</v>
      </c>
      <c r="S5" s="2"/>
      <c r="T5" s="3"/>
      <c r="U5" s="19" t="s">
        <v>61</v>
      </c>
      <c r="V5" s="2"/>
      <c r="W5" s="3"/>
      <c r="X5" s="20"/>
      <c r="Y5" s="2"/>
      <c r="Z5" s="12"/>
    </row>
    <row r="6" spans="1:26" ht="14.25">
      <c r="A6" s="88"/>
      <c r="B6" s="89"/>
      <c r="C6" s="21">
        <v>1980</v>
      </c>
      <c r="D6" s="21">
        <v>1985</v>
      </c>
      <c r="E6" s="22">
        <v>1990</v>
      </c>
      <c r="F6" s="21">
        <v>1980</v>
      </c>
      <c r="G6" s="21">
        <v>1985</v>
      </c>
      <c r="H6" s="22">
        <v>1990</v>
      </c>
      <c r="I6" s="21">
        <v>1980</v>
      </c>
      <c r="J6" s="21">
        <v>1985</v>
      </c>
      <c r="K6" s="22">
        <v>1990</v>
      </c>
      <c r="L6" s="21">
        <v>1980</v>
      </c>
      <c r="M6" s="21">
        <v>1985</v>
      </c>
      <c r="N6" s="22">
        <v>1990</v>
      </c>
      <c r="O6" s="23">
        <v>1980</v>
      </c>
      <c r="P6" s="23">
        <v>1985</v>
      </c>
      <c r="Q6" s="23">
        <v>1990</v>
      </c>
      <c r="R6" s="24">
        <v>1980</v>
      </c>
      <c r="S6" s="23">
        <v>1985</v>
      </c>
      <c r="T6" s="22">
        <v>1990</v>
      </c>
      <c r="U6" s="21">
        <v>1980</v>
      </c>
      <c r="V6" s="21">
        <v>1985</v>
      </c>
      <c r="W6" s="22">
        <v>1990</v>
      </c>
      <c r="X6" s="21">
        <v>1980</v>
      </c>
      <c r="Y6" s="21">
        <v>1985</v>
      </c>
      <c r="Z6" s="25">
        <v>1990</v>
      </c>
    </row>
    <row r="7" spans="1:26" ht="14.25">
      <c r="A7" s="90"/>
      <c r="B7" s="91" t="s">
        <v>62</v>
      </c>
      <c r="C7" s="120">
        <f>+C8+C12</f>
        <v>3009.763422835313</v>
      </c>
      <c r="D7" s="120">
        <f>+D8+D12</f>
        <v>3573.8950183391007</v>
      </c>
      <c r="E7" s="121">
        <f>+E8+E12</f>
        <v>3247.0152478052496</v>
      </c>
      <c r="F7" s="122"/>
      <c r="G7" s="122"/>
      <c r="H7" s="123"/>
      <c r="I7" s="122"/>
      <c r="J7" s="122"/>
      <c r="K7" s="123"/>
      <c r="L7" s="122"/>
      <c r="M7" s="122"/>
      <c r="N7" s="123"/>
      <c r="O7" s="124"/>
      <c r="P7" s="124"/>
      <c r="Q7" s="124"/>
      <c r="R7" s="125"/>
      <c r="S7" s="122"/>
      <c r="T7" s="123"/>
      <c r="U7" s="122"/>
      <c r="V7" s="122"/>
      <c r="W7" s="123"/>
      <c r="X7" s="122"/>
      <c r="Y7" s="122"/>
      <c r="Z7" s="126"/>
    </row>
    <row r="8" spans="1:26" ht="14.25">
      <c r="A8" s="90"/>
      <c r="B8" s="91" t="s">
        <v>1</v>
      </c>
      <c r="C8" s="120">
        <f>+C11+C13</f>
        <v>534.9235510209674</v>
      </c>
      <c r="D8" s="120">
        <f>+D11+D13</f>
        <v>739.1185909973286</v>
      </c>
      <c r="E8" s="121">
        <f>+E11+E13</f>
        <v>691.4060788177051</v>
      </c>
      <c r="F8" s="122"/>
      <c r="G8" s="122"/>
      <c r="H8" s="123"/>
      <c r="I8" s="122"/>
      <c r="J8" s="122"/>
      <c r="K8" s="123"/>
      <c r="L8" s="122"/>
      <c r="M8" s="122"/>
      <c r="N8" s="123"/>
      <c r="O8" s="124"/>
      <c r="P8" s="124"/>
      <c r="Q8" s="124"/>
      <c r="R8" s="125"/>
      <c r="S8" s="122"/>
      <c r="T8" s="123"/>
      <c r="U8" s="122"/>
      <c r="V8" s="122"/>
      <c r="W8" s="123"/>
      <c r="X8" s="122"/>
      <c r="Y8" s="122"/>
      <c r="Z8" s="126"/>
    </row>
    <row r="9" spans="1:26" ht="14.25">
      <c r="A9" s="90"/>
      <c r="B9" s="91" t="s">
        <v>2</v>
      </c>
      <c r="C9" s="120">
        <f>+C11+C12+C46+C51+C57+C58</f>
        <v>3009.763422835313</v>
      </c>
      <c r="D9" s="120">
        <f>+D11+D12+D46+D51+D57+D58</f>
        <v>3573.8950183391007</v>
      </c>
      <c r="E9" s="121">
        <f>+E11+E12+E46+E51+E57+E58</f>
        <v>3247.0152478052496</v>
      </c>
      <c r="F9" s="122"/>
      <c r="G9" s="122"/>
      <c r="H9" s="123"/>
      <c r="I9" s="122"/>
      <c r="J9" s="122"/>
      <c r="K9" s="123"/>
      <c r="L9" s="122"/>
      <c r="M9" s="122"/>
      <c r="N9" s="123"/>
      <c r="O9" s="124"/>
      <c r="P9" s="124"/>
      <c r="Q9" s="124"/>
      <c r="R9" s="125"/>
      <c r="S9" s="122"/>
      <c r="T9" s="123"/>
      <c r="U9" s="122"/>
      <c r="V9" s="122"/>
      <c r="W9" s="123"/>
      <c r="X9" s="122"/>
      <c r="Y9" s="122"/>
      <c r="Z9" s="126"/>
    </row>
    <row r="10" spans="1:26" ht="14.25">
      <c r="A10" s="90"/>
      <c r="B10" s="91" t="s">
        <v>3</v>
      </c>
      <c r="C10" s="120">
        <f>SUM(C15:C26)</f>
        <v>233.81412795</v>
      </c>
      <c r="D10" s="120">
        <f>SUM(D15:D26)</f>
        <v>390.09732927</v>
      </c>
      <c r="E10" s="121">
        <f>SUM(E15:E26)</f>
        <v>331.77393432</v>
      </c>
      <c r="F10" s="122"/>
      <c r="G10" s="122"/>
      <c r="H10" s="123"/>
      <c r="I10" s="122"/>
      <c r="J10" s="122"/>
      <c r="K10" s="123"/>
      <c r="L10" s="122"/>
      <c r="M10" s="122"/>
      <c r="N10" s="123"/>
      <c r="O10" s="124"/>
      <c r="P10" s="124"/>
      <c r="Q10" s="124"/>
      <c r="R10" s="125"/>
      <c r="S10" s="122"/>
      <c r="T10" s="123"/>
      <c r="U10" s="122"/>
      <c r="V10" s="122"/>
      <c r="W10" s="123"/>
      <c r="X10" s="122"/>
      <c r="Y10" s="122"/>
      <c r="Z10" s="126"/>
    </row>
    <row r="11" spans="1:26" ht="14.25">
      <c r="A11" s="90"/>
      <c r="B11" s="91" t="s">
        <v>4</v>
      </c>
      <c r="C11" s="120">
        <f>+C14</f>
        <v>509.07135102096737</v>
      </c>
      <c r="D11" s="120">
        <f>+D14</f>
        <v>705.3406909973286</v>
      </c>
      <c r="E11" s="121">
        <f>+E14</f>
        <v>653.6859631177051</v>
      </c>
      <c r="F11" s="122"/>
      <c r="G11" s="122"/>
      <c r="H11" s="123"/>
      <c r="I11" s="122"/>
      <c r="J11" s="122"/>
      <c r="K11" s="123"/>
      <c r="L11" s="122"/>
      <c r="M11" s="122"/>
      <c r="N11" s="123"/>
      <c r="O11" s="124"/>
      <c r="P11" s="124"/>
      <c r="Q11" s="124"/>
      <c r="R11" s="125"/>
      <c r="S11" s="122"/>
      <c r="T11" s="123"/>
      <c r="U11" s="122"/>
      <c r="V11" s="122"/>
      <c r="W11" s="123"/>
      <c r="X11" s="122"/>
      <c r="Y11" s="122"/>
      <c r="Z11" s="126"/>
    </row>
    <row r="12" spans="1:26" ht="14.25">
      <c r="A12" s="90"/>
      <c r="B12" s="91" t="s">
        <v>5</v>
      </c>
      <c r="C12" s="127">
        <f>+C30</f>
        <v>2474.8398718143458</v>
      </c>
      <c r="D12" s="120">
        <f>+D30</f>
        <v>2834.776427341772</v>
      </c>
      <c r="E12" s="121">
        <f>+E30</f>
        <v>2555.6091689875443</v>
      </c>
      <c r="F12" s="122"/>
      <c r="G12" s="122"/>
      <c r="H12" s="123"/>
      <c r="I12" s="122"/>
      <c r="J12" s="122"/>
      <c r="K12" s="123"/>
      <c r="L12" s="122"/>
      <c r="M12" s="122"/>
      <c r="N12" s="123"/>
      <c r="O12" s="124"/>
      <c r="P12" s="124"/>
      <c r="Q12" s="124"/>
      <c r="R12" s="125"/>
      <c r="S12" s="122"/>
      <c r="T12" s="123"/>
      <c r="U12" s="122"/>
      <c r="V12" s="122"/>
      <c r="W12" s="123"/>
      <c r="X12" s="122"/>
      <c r="Y12" s="122"/>
      <c r="Z12" s="126"/>
    </row>
    <row r="13" spans="1:26" ht="14.25">
      <c r="A13" s="90"/>
      <c r="B13" s="91" t="s">
        <v>6</v>
      </c>
      <c r="C13" s="120">
        <f>+C36</f>
        <v>25.8522</v>
      </c>
      <c r="D13" s="120">
        <f>+D36</f>
        <v>33.7779</v>
      </c>
      <c r="E13" s="121">
        <f>+E36</f>
        <v>37.720115699999994</v>
      </c>
      <c r="F13" s="122"/>
      <c r="G13" s="122"/>
      <c r="H13" s="123"/>
      <c r="I13" s="122"/>
      <c r="J13" s="122"/>
      <c r="K13" s="123"/>
      <c r="L13" s="122"/>
      <c r="M13" s="122"/>
      <c r="N13" s="123"/>
      <c r="O13" s="124"/>
      <c r="P13" s="124"/>
      <c r="Q13" s="124"/>
      <c r="R13" s="125"/>
      <c r="S13" s="122"/>
      <c r="T13" s="123"/>
      <c r="U13" s="122"/>
      <c r="V13" s="122"/>
      <c r="W13" s="123"/>
      <c r="X13" s="122"/>
      <c r="Y13" s="122"/>
      <c r="Z13" s="126"/>
    </row>
    <row r="14" spans="1:26" ht="14.25">
      <c r="A14" s="100"/>
      <c r="B14" s="101" t="s">
        <v>7</v>
      </c>
      <c r="C14" s="128">
        <f>SUM(C15:C29)</f>
        <v>509.07135102096737</v>
      </c>
      <c r="D14" s="128">
        <f>SUM(D15:D29)</f>
        <v>705.3406909973286</v>
      </c>
      <c r="E14" s="129">
        <f>SUM(E15:E29)</f>
        <v>653.6859631177051</v>
      </c>
      <c r="F14" s="130"/>
      <c r="G14" s="130"/>
      <c r="H14" s="131"/>
      <c r="I14" s="130"/>
      <c r="J14" s="130"/>
      <c r="K14" s="131"/>
      <c r="L14" s="130"/>
      <c r="M14" s="130"/>
      <c r="N14" s="131"/>
      <c r="O14" s="132"/>
      <c r="P14" s="132"/>
      <c r="Q14" s="132"/>
      <c r="R14" s="133"/>
      <c r="S14" s="130"/>
      <c r="T14" s="131"/>
      <c r="U14" s="130"/>
      <c r="V14" s="130"/>
      <c r="W14" s="131"/>
      <c r="X14" s="130"/>
      <c r="Y14" s="130"/>
      <c r="Z14" s="134"/>
    </row>
    <row r="15" spans="1:26" ht="14.25">
      <c r="A15" s="90">
        <v>1</v>
      </c>
      <c r="B15" s="41" t="s">
        <v>8</v>
      </c>
      <c r="C15" s="120"/>
      <c r="D15" s="120"/>
      <c r="E15" s="121"/>
      <c r="F15" s="122"/>
      <c r="G15" s="122"/>
      <c r="H15" s="123"/>
      <c r="I15" s="122"/>
      <c r="J15" s="122"/>
      <c r="K15" s="123"/>
      <c r="L15" s="122"/>
      <c r="M15" s="122"/>
      <c r="N15" s="123"/>
      <c r="O15" s="124"/>
      <c r="P15" s="124"/>
      <c r="Q15" s="124"/>
      <c r="R15" s="135"/>
      <c r="S15" s="124"/>
      <c r="T15" s="123"/>
      <c r="U15" s="122"/>
      <c r="V15" s="122"/>
      <c r="W15" s="123"/>
      <c r="X15" s="122"/>
      <c r="Y15" s="122"/>
      <c r="Z15" s="126"/>
    </row>
    <row r="16" spans="1:26" ht="16.5">
      <c r="A16" s="90">
        <f>+A15+1</f>
        <v>2</v>
      </c>
      <c r="B16" s="41" t="s">
        <v>69</v>
      </c>
      <c r="C16" s="120">
        <v>13.53412795</v>
      </c>
      <c r="D16" s="120">
        <v>19.73162927</v>
      </c>
      <c r="E16" s="121">
        <v>18.79433432</v>
      </c>
      <c r="F16" s="122"/>
      <c r="G16" s="122"/>
      <c r="H16" s="123"/>
      <c r="I16" s="122"/>
      <c r="J16" s="122"/>
      <c r="K16" s="123"/>
      <c r="L16" s="122"/>
      <c r="M16" s="122"/>
      <c r="N16" s="123"/>
      <c r="O16" s="124"/>
      <c r="P16" s="124"/>
      <c r="Q16" s="124"/>
      <c r="R16" s="135"/>
      <c r="S16" s="124"/>
      <c r="T16" s="123"/>
      <c r="U16" s="122"/>
      <c r="V16" s="122"/>
      <c r="W16" s="123"/>
      <c r="X16" s="122"/>
      <c r="Y16" s="122"/>
      <c r="Z16" s="126"/>
    </row>
    <row r="17" spans="1:26" ht="16.5">
      <c r="A17" s="90">
        <f aca="true" t="shared" si="0" ref="A17:A29">+A16+1</f>
        <v>3</v>
      </c>
      <c r="B17" s="41" t="s">
        <v>70</v>
      </c>
      <c r="C17" s="120">
        <v>204.51</v>
      </c>
      <c r="D17" s="120">
        <v>333.71</v>
      </c>
      <c r="E17" s="121">
        <v>270.37</v>
      </c>
      <c r="F17" s="122"/>
      <c r="G17" s="122"/>
      <c r="H17" s="123"/>
      <c r="I17" s="122"/>
      <c r="J17" s="122"/>
      <c r="K17" s="123"/>
      <c r="L17" s="122"/>
      <c r="M17" s="122"/>
      <c r="N17" s="123"/>
      <c r="O17" s="124"/>
      <c r="P17" s="124"/>
      <c r="Q17" s="124"/>
      <c r="R17" s="135"/>
      <c r="S17" s="124"/>
      <c r="T17" s="123"/>
      <c r="U17" s="122"/>
      <c r="V17" s="122"/>
      <c r="W17" s="123"/>
      <c r="X17" s="122"/>
      <c r="Y17" s="122"/>
      <c r="Z17" s="126"/>
    </row>
    <row r="18" spans="1:26" ht="16.5">
      <c r="A18" s="90">
        <f t="shared" si="0"/>
        <v>4</v>
      </c>
      <c r="B18" s="41" t="s">
        <v>71</v>
      </c>
      <c r="C18" s="120">
        <v>15.77</v>
      </c>
      <c r="D18" s="120">
        <v>32.05</v>
      </c>
      <c r="E18" s="121">
        <v>39.26</v>
      </c>
      <c r="F18" s="122"/>
      <c r="G18" s="122"/>
      <c r="H18" s="123"/>
      <c r="I18" s="122"/>
      <c r="J18" s="122"/>
      <c r="K18" s="123"/>
      <c r="L18" s="122"/>
      <c r="M18" s="122"/>
      <c r="N18" s="123"/>
      <c r="O18" s="124"/>
      <c r="P18" s="124"/>
      <c r="Q18" s="124"/>
      <c r="R18" s="135"/>
      <c r="S18" s="124"/>
      <c r="T18" s="123"/>
      <c r="U18" s="122"/>
      <c r="V18" s="122"/>
      <c r="W18" s="123"/>
      <c r="X18" s="122"/>
      <c r="Y18" s="122"/>
      <c r="Z18" s="126"/>
    </row>
    <row r="19" spans="1:26" ht="14.25">
      <c r="A19" s="90">
        <f t="shared" si="0"/>
        <v>5</v>
      </c>
      <c r="B19" s="33" t="s">
        <v>9</v>
      </c>
      <c r="C19" s="120"/>
      <c r="D19" s="120"/>
      <c r="E19" s="121"/>
      <c r="F19" s="122"/>
      <c r="G19" s="122"/>
      <c r="H19" s="123"/>
      <c r="I19" s="122"/>
      <c r="J19" s="122"/>
      <c r="K19" s="123"/>
      <c r="L19" s="122"/>
      <c r="M19" s="122"/>
      <c r="N19" s="123"/>
      <c r="O19" s="124"/>
      <c r="P19" s="124"/>
      <c r="Q19" s="124"/>
      <c r="R19" s="135"/>
      <c r="S19" s="124"/>
      <c r="T19" s="123"/>
      <c r="U19" s="122"/>
      <c r="V19" s="122"/>
      <c r="W19" s="123"/>
      <c r="X19" s="122"/>
      <c r="Y19" s="122"/>
      <c r="Z19" s="126"/>
    </row>
    <row r="20" spans="1:26" ht="14.25">
      <c r="A20" s="90">
        <f t="shared" si="0"/>
        <v>6</v>
      </c>
      <c r="B20" s="33" t="s">
        <v>10</v>
      </c>
      <c r="C20" s="120"/>
      <c r="D20" s="120"/>
      <c r="E20" s="121"/>
      <c r="F20" s="122"/>
      <c r="G20" s="122"/>
      <c r="H20" s="123"/>
      <c r="I20" s="122"/>
      <c r="J20" s="122"/>
      <c r="K20" s="123"/>
      <c r="L20" s="122"/>
      <c r="M20" s="122"/>
      <c r="N20" s="123"/>
      <c r="O20" s="124"/>
      <c r="P20" s="124"/>
      <c r="Q20" s="124"/>
      <c r="R20" s="135"/>
      <c r="S20" s="124"/>
      <c r="T20" s="123"/>
      <c r="U20" s="122"/>
      <c r="V20" s="122"/>
      <c r="W20" s="123"/>
      <c r="X20" s="122"/>
      <c r="Y20" s="122"/>
      <c r="Z20" s="126"/>
    </row>
    <row r="21" spans="1:26" ht="14.25">
      <c r="A21" s="90">
        <f t="shared" si="0"/>
        <v>7</v>
      </c>
      <c r="B21" s="33" t="s">
        <v>11</v>
      </c>
      <c r="C21" s="120">
        <v>0</v>
      </c>
      <c r="D21" s="120">
        <v>4.6057</v>
      </c>
      <c r="E21" s="121">
        <v>3.3495999999999997</v>
      </c>
      <c r="F21" s="122"/>
      <c r="G21" s="122"/>
      <c r="H21" s="123"/>
      <c r="I21" s="122"/>
      <c r="J21" s="122"/>
      <c r="K21" s="123"/>
      <c r="L21" s="122"/>
      <c r="M21" s="122"/>
      <c r="N21" s="123"/>
      <c r="O21" s="124"/>
      <c r="P21" s="124"/>
      <c r="Q21" s="124"/>
      <c r="R21" s="135"/>
      <c r="S21" s="124"/>
      <c r="T21" s="123"/>
      <c r="U21" s="122"/>
      <c r="V21" s="122"/>
      <c r="W21" s="123"/>
      <c r="X21" s="122"/>
      <c r="Y21" s="122"/>
      <c r="Z21" s="126"/>
    </row>
    <row r="22" spans="1:26" ht="15">
      <c r="A22" s="90">
        <f t="shared" si="0"/>
        <v>8</v>
      </c>
      <c r="B22" s="41" t="s">
        <v>12</v>
      </c>
      <c r="C22" s="136"/>
      <c r="D22" s="136"/>
      <c r="E22" s="137"/>
      <c r="F22" s="122"/>
      <c r="G22" s="122"/>
      <c r="H22" s="123"/>
      <c r="I22" s="122"/>
      <c r="J22" s="122"/>
      <c r="K22" s="123"/>
      <c r="L22" s="122"/>
      <c r="M22" s="122"/>
      <c r="N22" s="123"/>
      <c r="O22" s="124"/>
      <c r="P22" s="124"/>
      <c r="Q22" s="124"/>
      <c r="R22" s="135"/>
      <c r="S22" s="124"/>
      <c r="T22" s="123"/>
      <c r="U22" s="122"/>
      <c r="V22" s="122"/>
      <c r="W22" s="123"/>
      <c r="X22" s="122"/>
      <c r="Y22" s="122"/>
      <c r="Z22" s="126"/>
    </row>
    <row r="23" spans="1:26" ht="14.25">
      <c r="A23" s="90">
        <f t="shared" si="0"/>
        <v>9</v>
      </c>
      <c r="B23" s="33" t="s">
        <v>13</v>
      </c>
      <c r="C23" s="120"/>
      <c r="D23" s="120"/>
      <c r="E23" s="121"/>
      <c r="F23" s="122"/>
      <c r="G23" s="122"/>
      <c r="H23" s="123"/>
      <c r="I23" s="122"/>
      <c r="J23" s="122"/>
      <c r="K23" s="123"/>
      <c r="L23" s="122"/>
      <c r="M23" s="122"/>
      <c r="N23" s="123"/>
      <c r="O23" s="124"/>
      <c r="P23" s="124"/>
      <c r="Q23" s="124"/>
      <c r="R23" s="135"/>
      <c r="S23" s="124"/>
      <c r="T23" s="123"/>
      <c r="U23" s="122"/>
      <c r="V23" s="122"/>
      <c r="W23" s="123"/>
      <c r="X23" s="122"/>
      <c r="Y23" s="122"/>
      <c r="Z23" s="126"/>
    </row>
    <row r="24" spans="1:26" ht="14.25">
      <c r="A24" s="90">
        <f t="shared" si="0"/>
        <v>10</v>
      </c>
      <c r="B24" s="33" t="s">
        <v>14</v>
      </c>
      <c r="C24" s="120"/>
      <c r="D24" s="120"/>
      <c r="E24" s="121"/>
      <c r="F24" s="122"/>
      <c r="G24" s="122"/>
      <c r="H24" s="123"/>
      <c r="I24" s="122"/>
      <c r="J24" s="122"/>
      <c r="K24" s="123"/>
      <c r="L24" s="122"/>
      <c r="M24" s="122"/>
      <c r="N24" s="123"/>
      <c r="O24" s="124"/>
      <c r="P24" s="124"/>
      <c r="Q24" s="124"/>
      <c r="R24" s="135"/>
      <c r="S24" s="124"/>
      <c r="T24" s="123"/>
      <c r="U24" s="122"/>
      <c r="V24" s="122"/>
      <c r="W24" s="123"/>
      <c r="X24" s="122"/>
      <c r="Y24" s="122"/>
      <c r="Z24" s="126"/>
    </row>
    <row r="25" spans="1:26" ht="14.25">
      <c r="A25" s="90">
        <f t="shared" si="0"/>
        <v>11</v>
      </c>
      <c r="B25" s="33" t="s">
        <v>15</v>
      </c>
      <c r="C25" s="120"/>
      <c r="D25" s="120"/>
      <c r="E25" s="121"/>
      <c r="F25" s="122"/>
      <c r="G25" s="122"/>
      <c r="H25" s="123"/>
      <c r="I25" s="122"/>
      <c r="J25" s="122"/>
      <c r="K25" s="123"/>
      <c r="L25" s="122"/>
      <c r="M25" s="122"/>
      <c r="N25" s="123"/>
      <c r="O25" s="124"/>
      <c r="P25" s="124"/>
      <c r="Q25" s="124"/>
      <c r="R25" s="135"/>
      <c r="S25" s="124"/>
      <c r="T25" s="123"/>
      <c r="U25" s="122"/>
      <c r="V25" s="122"/>
      <c r="W25" s="123"/>
      <c r="X25" s="122"/>
      <c r="Y25" s="122"/>
      <c r="Z25" s="126"/>
    </row>
    <row r="26" spans="1:26" ht="14.25">
      <c r="A26" s="90">
        <f t="shared" si="0"/>
        <v>12</v>
      </c>
      <c r="B26" s="33" t="s">
        <v>16</v>
      </c>
      <c r="C26" s="120"/>
      <c r="D26" s="120"/>
      <c r="E26" s="121"/>
      <c r="F26" s="122"/>
      <c r="G26" s="122"/>
      <c r="H26" s="123"/>
      <c r="I26" s="122"/>
      <c r="J26" s="122"/>
      <c r="K26" s="123"/>
      <c r="L26" s="122"/>
      <c r="M26" s="122"/>
      <c r="N26" s="123"/>
      <c r="O26" s="124"/>
      <c r="P26" s="124"/>
      <c r="Q26" s="124"/>
      <c r="R26" s="135"/>
      <c r="S26" s="124"/>
      <c r="T26" s="123"/>
      <c r="U26" s="122"/>
      <c r="V26" s="122"/>
      <c r="W26" s="123"/>
      <c r="X26" s="122"/>
      <c r="Y26" s="122"/>
      <c r="Z26" s="126"/>
    </row>
    <row r="27" spans="1:26" ht="14.25">
      <c r="A27" s="90">
        <f t="shared" si="0"/>
        <v>13</v>
      </c>
      <c r="B27" s="33" t="s">
        <v>17</v>
      </c>
      <c r="C27" s="120"/>
      <c r="D27" s="120"/>
      <c r="E27" s="121"/>
      <c r="F27" s="122"/>
      <c r="G27" s="122"/>
      <c r="H27" s="123"/>
      <c r="I27" s="122"/>
      <c r="J27" s="122"/>
      <c r="K27" s="123"/>
      <c r="L27" s="122"/>
      <c r="M27" s="122"/>
      <c r="N27" s="123"/>
      <c r="O27" s="124"/>
      <c r="P27" s="124"/>
      <c r="Q27" s="124"/>
      <c r="R27" s="135"/>
      <c r="S27" s="124"/>
      <c r="T27" s="123"/>
      <c r="U27" s="122"/>
      <c r="V27" s="122"/>
      <c r="W27" s="123"/>
      <c r="X27" s="122"/>
      <c r="Y27" s="122"/>
      <c r="Z27" s="126"/>
    </row>
    <row r="28" spans="1:26" ht="14.25">
      <c r="A28" s="90">
        <f t="shared" si="0"/>
        <v>14</v>
      </c>
      <c r="B28" s="33" t="s">
        <v>18</v>
      </c>
      <c r="C28" s="120">
        <v>116.64839107096736</v>
      </c>
      <c r="D28" s="120">
        <v>118.14942172732857</v>
      </c>
      <c r="E28" s="121">
        <v>123.18965679770501</v>
      </c>
      <c r="F28" s="122"/>
      <c r="G28" s="122"/>
      <c r="H28" s="123"/>
      <c r="I28" s="122"/>
      <c r="J28" s="122"/>
      <c r="K28" s="123"/>
      <c r="L28" s="122"/>
      <c r="M28" s="122"/>
      <c r="N28" s="123"/>
      <c r="O28" s="124"/>
      <c r="P28" s="124"/>
      <c r="Q28" s="124"/>
      <c r="R28" s="135"/>
      <c r="S28" s="124"/>
      <c r="T28" s="123"/>
      <c r="U28" s="122"/>
      <c r="V28" s="122"/>
      <c r="W28" s="123"/>
      <c r="X28" s="122"/>
      <c r="Y28" s="122"/>
      <c r="Z28" s="126"/>
    </row>
    <row r="29" spans="1:26" ht="14.25">
      <c r="A29" s="90">
        <f t="shared" si="0"/>
        <v>15</v>
      </c>
      <c r="B29" s="33" t="s">
        <v>19</v>
      </c>
      <c r="C29" s="120">
        <v>158.608832</v>
      </c>
      <c r="D29" s="120">
        <v>197.09394</v>
      </c>
      <c r="E29" s="121">
        <v>198.722372</v>
      </c>
      <c r="F29" s="122"/>
      <c r="G29" s="122"/>
      <c r="H29" s="123"/>
      <c r="I29" s="122"/>
      <c r="J29" s="122"/>
      <c r="K29" s="123"/>
      <c r="L29" s="122"/>
      <c r="M29" s="122"/>
      <c r="N29" s="123"/>
      <c r="O29" s="124"/>
      <c r="P29" s="124"/>
      <c r="Q29" s="124"/>
      <c r="R29" s="135"/>
      <c r="S29" s="124"/>
      <c r="T29" s="123"/>
      <c r="U29" s="122"/>
      <c r="V29" s="122"/>
      <c r="W29" s="123"/>
      <c r="X29" s="122"/>
      <c r="Y29" s="122"/>
      <c r="Z29" s="126"/>
    </row>
    <row r="30" spans="1:26" ht="14.25">
      <c r="A30" s="100"/>
      <c r="B30" s="38" t="s">
        <v>20</v>
      </c>
      <c r="C30" s="128">
        <f>SUM(C31:C35)</f>
        <v>2474.8398718143458</v>
      </c>
      <c r="D30" s="128">
        <f>SUM(D31:D35)</f>
        <v>2834.776427341772</v>
      </c>
      <c r="E30" s="129">
        <f>SUM(E31:E35)</f>
        <v>2555.6091689875443</v>
      </c>
      <c r="F30" s="130"/>
      <c r="G30" s="130"/>
      <c r="H30" s="131"/>
      <c r="I30" s="130"/>
      <c r="J30" s="130"/>
      <c r="K30" s="131"/>
      <c r="L30" s="130"/>
      <c r="M30" s="130"/>
      <c r="N30" s="131"/>
      <c r="O30" s="132"/>
      <c r="P30" s="132"/>
      <c r="Q30" s="132"/>
      <c r="R30" s="133"/>
      <c r="S30" s="130"/>
      <c r="T30" s="131"/>
      <c r="U30" s="130"/>
      <c r="V30" s="130"/>
      <c r="W30" s="131"/>
      <c r="X30" s="130"/>
      <c r="Y30" s="130"/>
      <c r="Z30" s="134"/>
    </row>
    <row r="31" spans="1:26" ht="14.25">
      <c r="A31" s="90">
        <f>+A29+1</f>
        <v>16</v>
      </c>
      <c r="B31" s="33" t="s">
        <v>21</v>
      </c>
      <c r="C31" s="120"/>
      <c r="D31" s="120"/>
      <c r="E31" s="121"/>
      <c r="F31" s="122"/>
      <c r="G31" s="122"/>
      <c r="H31" s="123"/>
      <c r="I31" s="122"/>
      <c r="J31" s="122"/>
      <c r="K31" s="123"/>
      <c r="L31" s="122"/>
      <c r="M31" s="122"/>
      <c r="N31" s="123"/>
      <c r="O31" s="124"/>
      <c r="P31" s="124"/>
      <c r="Q31" s="124"/>
      <c r="R31" s="125"/>
      <c r="S31" s="122"/>
      <c r="T31" s="123"/>
      <c r="U31" s="122"/>
      <c r="V31" s="122"/>
      <c r="W31" s="123"/>
      <c r="X31" s="122"/>
      <c r="Y31" s="122"/>
      <c r="Z31" s="126"/>
    </row>
    <row r="32" spans="1:26" ht="14.25">
      <c r="A32" s="90">
        <f>+A31+1</f>
        <v>17</v>
      </c>
      <c r="B32" s="33" t="s">
        <v>22</v>
      </c>
      <c r="C32" s="120"/>
      <c r="D32" s="120"/>
      <c r="E32" s="121"/>
      <c r="F32" s="122"/>
      <c r="G32" s="122"/>
      <c r="H32" s="123"/>
      <c r="I32" s="122"/>
      <c r="J32" s="122"/>
      <c r="K32" s="123"/>
      <c r="L32" s="122"/>
      <c r="M32" s="122"/>
      <c r="N32" s="123"/>
      <c r="O32" s="124"/>
      <c r="P32" s="124"/>
      <c r="Q32" s="124"/>
      <c r="R32" s="125"/>
      <c r="S32" s="122"/>
      <c r="T32" s="123"/>
      <c r="U32" s="122"/>
      <c r="V32" s="122"/>
      <c r="W32" s="123"/>
      <c r="X32" s="122"/>
      <c r="Y32" s="122"/>
      <c r="Z32" s="126"/>
    </row>
    <row r="33" spans="1:26" ht="14.25">
      <c r="A33" s="90">
        <f>+A32+1</f>
        <v>18</v>
      </c>
      <c r="B33" s="33" t="s">
        <v>23</v>
      </c>
      <c r="C33" s="120">
        <v>108.67425999999999</v>
      </c>
      <c r="D33" s="120">
        <v>111.00743999999999</v>
      </c>
      <c r="E33" s="121">
        <v>117.86395999999999</v>
      </c>
      <c r="F33" s="122"/>
      <c r="G33" s="122"/>
      <c r="H33" s="123"/>
      <c r="I33" s="122"/>
      <c r="J33" s="122"/>
      <c r="K33" s="123"/>
      <c r="L33" s="122"/>
      <c r="M33" s="122"/>
      <c r="N33" s="123"/>
      <c r="O33" s="124"/>
      <c r="P33" s="124"/>
      <c r="Q33" s="124"/>
      <c r="R33" s="125"/>
      <c r="S33" s="122"/>
      <c r="T33" s="123"/>
      <c r="U33" s="122"/>
      <c r="V33" s="122"/>
      <c r="W33" s="123"/>
      <c r="X33" s="122"/>
      <c r="Y33" s="122"/>
      <c r="Z33" s="126"/>
    </row>
    <row r="34" spans="1:26" ht="14.25">
      <c r="A34" s="90">
        <f>+A33+1</f>
        <v>19</v>
      </c>
      <c r="B34" s="41" t="s">
        <v>24</v>
      </c>
      <c r="C34" s="120"/>
      <c r="D34" s="120"/>
      <c r="E34" s="121"/>
      <c r="F34" s="122"/>
      <c r="G34" s="122"/>
      <c r="H34" s="123"/>
      <c r="I34" s="122"/>
      <c r="J34" s="122"/>
      <c r="K34" s="123"/>
      <c r="L34" s="122"/>
      <c r="M34" s="122"/>
      <c r="N34" s="123"/>
      <c r="O34" s="124"/>
      <c r="P34" s="124"/>
      <c r="Q34" s="124"/>
      <c r="R34" s="125"/>
      <c r="S34" s="122"/>
      <c r="T34" s="123"/>
      <c r="U34" s="122"/>
      <c r="V34" s="122"/>
      <c r="W34" s="123"/>
      <c r="X34" s="122"/>
      <c r="Y34" s="122"/>
      <c r="Z34" s="126"/>
    </row>
    <row r="35" spans="1:26" ht="14.25">
      <c r="A35" s="90">
        <f>+A34+1</f>
        <v>20</v>
      </c>
      <c r="B35" s="33" t="s">
        <v>25</v>
      </c>
      <c r="C35" s="120">
        <v>2366.165611814346</v>
      </c>
      <c r="D35" s="120">
        <v>2723.768987341772</v>
      </c>
      <c r="E35" s="121">
        <v>2437.745208987544</v>
      </c>
      <c r="F35" s="122"/>
      <c r="G35" s="122"/>
      <c r="H35" s="123"/>
      <c r="I35" s="122"/>
      <c r="J35" s="122"/>
      <c r="K35" s="123"/>
      <c r="L35" s="122"/>
      <c r="M35" s="122"/>
      <c r="N35" s="123"/>
      <c r="O35" s="124"/>
      <c r="P35" s="124"/>
      <c r="Q35" s="124"/>
      <c r="R35" s="125"/>
      <c r="S35" s="122"/>
      <c r="T35" s="123"/>
      <c r="U35" s="122"/>
      <c r="V35" s="122"/>
      <c r="W35" s="123"/>
      <c r="X35" s="122"/>
      <c r="Y35" s="122"/>
      <c r="Z35" s="126"/>
    </row>
    <row r="36" spans="1:26" ht="14.25">
      <c r="A36" s="100"/>
      <c r="B36" s="38" t="s">
        <v>26</v>
      </c>
      <c r="C36" s="128">
        <f>SUM(C37:C58)</f>
        <v>25.8522</v>
      </c>
      <c r="D36" s="128">
        <f>SUM(D37:D58)</f>
        <v>33.7779</v>
      </c>
      <c r="E36" s="129">
        <f>SUM(E37:E58)</f>
        <v>37.720115699999994</v>
      </c>
      <c r="F36" s="130"/>
      <c r="G36" s="130"/>
      <c r="H36" s="131"/>
      <c r="I36" s="130"/>
      <c r="J36" s="130"/>
      <c r="K36" s="131"/>
      <c r="L36" s="130"/>
      <c r="M36" s="130"/>
      <c r="N36" s="131"/>
      <c r="O36" s="132"/>
      <c r="P36" s="132"/>
      <c r="Q36" s="132"/>
      <c r="R36" s="133"/>
      <c r="S36" s="130"/>
      <c r="T36" s="131"/>
      <c r="U36" s="130"/>
      <c r="V36" s="130"/>
      <c r="W36" s="131"/>
      <c r="X36" s="130"/>
      <c r="Y36" s="130"/>
      <c r="Z36" s="134"/>
    </row>
    <row r="37" spans="1:26" ht="14.25">
      <c r="A37" s="32">
        <f>+A35+1</f>
        <v>21</v>
      </c>
      <c r="B37" s="41" t="s">
        <v>27</v>
      </c>
      <c r="C37" s="120"/>
      <c r="D37" s="120"/>
      <c r="E37" s="121"/>
      <c r="F37" s="122"/>
      <c r="G37" s="122"/>
      <c r="H37" s="123"/>
      <c r="I37" s="122"/>
      <c r="J37" s="122"/>
      <c r="K37" s="123"/>
      <c r="L37" s="122"/>
      <c r="M37" s="122"/>
      <c r="N37" s="123"/>
      <c r="O37" s="124"/>
      <c r="P37" s="124"/>
      <c r="Q37" s="124"/>
      <c r="R37" s="125"/>
      <c r="S37" s="122"/>
      <c r="T37" s="123"/>
      <c r="U37" s="122"/>
      <c r="V37" s="122"/>
      <c r="W37" s="123"/>
      <c r="X37" s="122"/>
      <c r="Y37" s="122"/>
      <c r="Z37" s="126"/>
    </row>
    <row r="38" spans="1:26" ht="15">
      <c r="A38" s="32">
        <f aca="true" t="shared" si="1" ref="A38:A53">+A37+1</f>
        <v>22</v>
      </c>
      <c r="B38" s="41" t="s">
        <v>28</v>
      </c>
      <c r="C38" s="136"/>
      <c r="D38" s="136"/>
      <c r="E38" s="137"/>
      <c r="F38" s="122"/>
      <c r="G38" s="122"/>
      <c r="H38" s="123"/>
      <c r="I38" s="122"/>
      <c r="J38" s="122"/>
      <c r="K38" s="123"/>
      <c r="L38" s="122"/>
      <c r="M38" s="122"/>
      <c r="N38" s="123"/>
      <c r="O38" s="124"/>
      <c r="P38" s="124"/>
      <c r="Q38" s="124"/>
      <c r="R38" s="125"/>
      <c r="S38" s="122"/>
      <c r="T38" s="123"/>
      <c r="U38" s="122"/>
      <c r="V38" s="122"/>
      <c r="W38" s="123"/>
      <c r="X38" s="122"/>
      <c r="Y38" s="122"/>
      <c r="Z38" s="126"/>
    </row>
    <row r="39" spans="1:26" ht="14.25">
      <c r="A39" s="32">
        <f t="shared" si="1"/>
        <v>23</v>
      </c>
      <c r="B39" s="33" t="s">
        <v>29</v>
      </c>
      <c r="C39" s="120"/>
      <c r="D39" s="120"/>
      <c r="E39" s="121"/>
      <c r="F39" s="122"/>
      <c r="G39" s="122"/>
      <c r="H39" s="123"/>
      <c r="I39" s="122"/>
      <c r="J39" s="122"/>
      <c r="K39" s="123"/>
      <c r="L39" s="122"/>
      <c r="M39" s="122"/>
      <c r="N39" s="123"/>
      <c r="O39" s="124"/>
      <c r="P39" s="124"/>
      <c r="Q39" s="124"/>
      <c r="R39" s="125"/>
      <c r="S39" s="122"/>
      <c r="T39" s="123"/>
      <c r="U39" s="122"/>
      <c r="V39" s="122"/>
      <c r="W39" s="123"/>
      <c r="X39" s="122"/>
      <c r="Y39" s="122"/>
      <c r="Z39" s="126"/>
    </row>
    <row r="40" spans="1:26" ht="15">
      <c r="A40" s="32">
        <f t="shared" si="1"/>
        <v>24</v>
      </c>
      <c r="B40" s="41" t="s">
        <v>30</v>
      </c>
      <c r="C40" s="136"/>
      <c r="D40" s="136"/>
      <c r="E40" s="137"/>
      <c r="F40" s="122"/>
      <c r="G40" s="122"/>
      <c r="H40" s="123"/>
      <c r="I40" s="122"/>
      <c r="J40" s="122"/>
      <c r="K40" s="123"/>
      <c r="L40" s="122"/>
      <c r="M40" s="122"/>
      <c r="N40" s="123"/>
      <c r="O40" s="124"/>
      <c r="P40" s="124"/>
      <c r="Q40" s="124"/>
      <c r="R40" s="135"/>
      <c r="S40" s="122"/>
      <c r="T40" s="123"/>
      <c r="U40" s="122"/>
      <c r="V40" s="122"/>
      <c r="W40" s="123"/>
      <c r="X40" s="122"/>
      <c r="Y40" s="122"/>
      <c r="Z40" s="126"/>
    </row>
    <row r="41" spans="1:26" ht="14.25">
      <c r="A41" s="32">
        <f t="shared" si="1"/>
        <v>25</v>
      </c>
      <c r="B41" s="33" t="s">
        <v>31</v>
      </c>
      <c r="C41" s="120"/>
      <c r="D41" s="120"/>
      <c r="E41" s="121"/>
      <c r="F41" s="122"/>
      <c r="G41" s="122"/>
      <c r="H41" s="123"/>
      <c r="I41" s="122"/>
      <c r="J41" s="122"/>
      <c r="K41" s="123"/>
      <c r="L41" s="122"/>
      <c r="M41" s="122"/>
      <c r="N41" s="123"/>
      <c r="O41" s="124"/>
      <c r="P41" s="124"/>
      <c r="Q41" s="124"/>
      <c r="R41" s="135"/>
      <c r="S41" s="122"/>
      <c r="T41" s="123"/>
      <c r="U41" s="122"/>
      <c r="V41" s="122"/>
      <c r="W41" s="123"/>
      <c r="X41" s="122"/>
      <c r="Y41" s="122"/>
      <c r="Z41" s="126"/>
    </row>
    <row r="42" spans="1:26" ht="14.25">
      <c r="A42" s="32">
        <f t="shared" si="1"/>
        <v>26</v>
      </c>
      <c r="B42" s="41" t="s">
        <v>32</v>
      </c>
      <c r="C42" s="120"/>
      <c r="D42" s="120"/>
      <c r="E42" s="121"/>
      <c r="F42" s="122"/>
      <c r="G42" s="122"/>
      <c r="H42" s="123"/>
      <c r="I42" s="122"/>
      <c r="J42" s="122"/>
      <c r="K42" s="123"/>
      <c r="L42" s="122"/>
      <c r="M42" s="122"/>
      <c r="N42" s="123"/>
      <c r="O42" s="124"/>
      <c r="P42" s="124"/>
      <c r="Q42" s="124"/>
      <c r="R42" s="135"/>
      <c r="S42" s="122"/>
      <c r="T42" s="123"/>
      <c r="U42" s="122"/>
      <c r="V42" s="122"/>
      <c r="W42" s="123"/>
      <c r="X42" s="122"/>
      <c r="Y42" s="122"/>
      <c r="Z42" s="126"/>
    </row>
    <row r="43" spans="1:26" ht="15">
      <c r="A43" s="32">
        <f t="shared" si="1"/>
        <v>27</v>
      </c>
      <c r="B43" s="41" t="s">
        <v>33</v>
      </c>
      <c r="C43" s="136"/>
      <c r="D43" s="136"/>
      <c r="E43" s="137"/>
      <c r="F43" s="122"/>
      <c r="G43" s="122"/>
      <c r="H43" s="123"/>
      <c r="I43" s="122"/>
      <c r="J43" s="122"/>
      <c r="K43" s="123"/>
      <c r="L43" s="122"/>
      <c r="M43" s="122"/>
      <c r="N43" s="123"/>
      <c r="O43" s="124"/>
      <c r="P43" s="124"/>
      <c r="Q43" s="124"/>
      <c r="R43" s="135"/>
      <c r="S43" s="124"/>
      <c r="T43" s="123"/>
      <c r="U43" s="122"/>
      <c r="V43" s="122"/>
      <c r="W43" s="123"/>
      <c r="X43" s="122"/>
      <c r="Y43" s="122"/>
      <c r="Z43" s="126"/>
    </row>
    <row r="44" spans="1:26" ht="15">
      <c r="A44" s="32">
        <f t="shared" si="1"/>
        <v>28</v>
      </c>
      <c r="B44" s="41" t="s">
        <v>34</v>
      </c>
      <c r="C44" s="136"/>
      <c r="D44" s="136"/>
      <c r="E44" s="137"/>
      <c r="F44" s="122"/>
      <c r="G44" s="122"/>
      <c r="H44" s="123"/>
      <c r="I44" s="122"/>
      <c r="J44" s="122"/>
      <c r="K44" s="123"/>
      <c r="L44" s="122"/>
      <c r="M44" s="122"/>
      <c r="N44" s="123"/>
      <c r="O44" s="124"/>
      <c r="P44" s="124"/>
      <c r="Q44" s="124"/>
      <c r="R44" s="135"/>
      <c r="S44" s="124"/>
      <c r="T44" s="123"/>
      <c r="U44" s="122"/>
      <c r="V44" s="122"/>
      <c r="W44" s="123"/>
      <c r="X44" s="122"/>
      <c r="Y44" s="122"/>
      <c r="Z44" s="126"/>
    </row>
    <row r="45" spans="1:26" ht="14.25">
      <c r="A45" s="32">
        <f t="shared" si="1"/>
        <v>29</v>
      </c>
      <c r="B45" s="33" t="s">
        <v>35</v>
      </c>
      <c r="C45" s="120"/>
      <c r="D45" s="120"/>
      <c r="E45" s="121"/>
      <c r="F45" s="122"/>
      <c r="G45" s="122"/>
      <c r="H45" s="123"/>
      <c r="I45" s="122"/>
      <c r="J45" s="122"/>
      <c r="K45" s="123"/>
      <c r="L45" s="122"/>
      <c r="M45" s="122"/>
      <c r="N45" s="123"/>
      <c r="O45" s="124"/>
      <c r="P45" s="124"/>
      <c r="Q45" s="124"/>
      <c r="R45" s="135"/>
      <c r="S45" s="124"/>
      <c r="T45" s="123"/>
      <c r="U45" s="122"/>
      <c r="V45" s="122"/>
      <c r="W45" s="123"/>
      <c r="X45" s="122"/>
      <c r="Y45" s="122"/>
      <c r="Z45" s="126"/>
    </row>
    <row r="46" spans="1:26" ht="15">
      <c r="A46" s="32">
        <f t="shared" si="1"/>
        <v>30</v>
      </c>
      <c r="B46" s="33" t="s">
        <v>36</v>
      </c>
      <c r="C46" s="136"/>
      <c r="D46" s="136"/>
      <c r="E46" s="137"/>
      <c r="F46" s="122"/>
      <c r="G46" s="122"/>
      <c r="H46" s="123"/>
      <c r="I46" s="122"/>
      <c r="J46" s="122"/>
      <c r="K46" s="123"/>
      <c r="L46" s="122"/>
      <c r="M46" s="122"/>
      <c r="N46" s="123"/>
      <c r="O46" s="124"/>
      <c r="P46" s="124"/>
      <c r="Q46" s="124"/>
      <c r="R46" s="135"/>
      <c r="S46" s="124"/>
      <c r="T46" s="123"/>
      <c r="U46" s="122"/>
      <c r="V46" s="122"/>
      <c r="W46" s="123"/>
      <c r="X46" s="122"/>
      <c r="Y46" s="122"/>
      <c r="Z46" s="126"/>
    </row>
    <row r="47" spans="1:26" ht="14.25">
      <c r="A47" s="32">
        <f t="shared" si="1"/>
        <v>31</v>
      </c>
      <c r="B47" s="33" t="s">
        <v>37</v>
      </c>
      <c r="C47" s="120"/>
      <c r="D47" s="120"/>
      <c r="E47" s="121"/>
      <c r="F47" s="122"/>
      <c r="G47" s="122"/>
      <c r="H47" s="123"/>
      <c r="I47" s="122"/>
      <c r="J47" s="122"/>
      <c r="K47" s="123"/>
      <c r="L47" s="122"/>
      <c r="M47" s="122"/>
      <c r="N47" s="123"/>
      <c r="O47" s="124"/>
      <c r="P47" s="124"/>
      <c r="Q47" s="124"/>
      <c r="R47" s="135"/>
      <c r="S47" s="124"/>
      <c r="T47" s="123"/>
      <c r="U47" s="122"/>
      <c r="V47" s="122"/>
      <c r="W47" s="123"/>
      <c r="X47" s="122"/>
      <c r="Y47" s="122"/>
      <c r="Z47" s="126"/>
    </row>
    <row r="48" spans="1:26" ht="15">
      <c r="A48" s="32">
        <f t="shared" si="1"/>
        <v>32</v>
      </c>
      <c r="B48" s="41" t="s">
        <v>38</v>
      </c>
      <c r="C48" s="136"/>
      <c r="D48" s="136"/>
      <c r="E48" s="137"/>
      <c r="F48" s="122"/>
      <c r="G48" s="122"/>
      <c r="H48" s="123"/>
      <c r="I48" s="122"/>
      <c r="J48" s="122"/>
      <c r="K48" s="123"/>
      <c r="L48" s="122"/>
      <c r="M48" s="122"/>
      <c r="N48" s="123"/>
      <c r="O48" s="124"/>
      <c r="P48" s="124"/>
      <c r="Q48" s="124"/>
      <c r="R48" s="135"/>
      <c r="S48" s="124"/>
      <c r="T48" s="123"/>
      <c r="U48" s="122"/>
      <c r="V48" s="122"/>
      <c r="W48" s="123"/>
      <c r="X48" s="122"/>
      <c r="Y48" s="122"/>
      <c r="Z48" s="126"/>
    </row>
    <row r="49" spans="1:26" ht="15">
      <c r="A49" s="32">
        <f t="shared" si="1"/>
        <v>33</v>
      </c>
      <c r="B49" s="41" t="s">
        <v>39</v>
      </c>
      <c r="C49" s="136"/>
      <c r="D49" s="136"/>
      <c r="E49" s="137"/>
      <c r="F49" s="122"/>
      <c r="G49" s="122"/>
      <c r="H49" s="123"/>
      <c r="I49" s="122"/>
      <c r="J49" s="122"/>
      <c r="K49" s="123"/>
      <c r="L49" s="122"/>
      <c r="M49" s="122"/>
      <c r="N49" s="123"/>
      <c r="O49" s="124"/>
      <c r="P49" s="124"/>
      <c r="Q49" s="124"/>
      <c r="R49" s="135"/>
      <c r="S49" s="124"/>
      <c r="T49" s="123"/>
      <c r="U49" s="122"/>
      <c r="V49" s="122"/>
      <c r="W49" s="123"/>
      <c r="X49" s="122"/>
      <c r="Y49" s="122"/>
      <c r="Z49" s="126"/>
    </row>
    <row r="50" spans="1:26" ht="15">
      <c r="A50" s="32">
        <f t="shared" si="1"/>
        <v>34</v>
      </c>
      <c r="B50" s="33" t="s">
        <v>40</v>
      </c>
      <c r="C50" s="136"/>
      <c r="D50" s="136"/>
      <c r="E50" s="137"/>
      <c r="F50" s="122"/>
      <c r="G50" s="122"/>
      <c r="H50" s="123"/>
      <c r="I50" s="122"/>
      <c r="J50" s="122"/>
      <c r="K50" s="123"/>
      <c r="L50" s="122"/>
      <c r="M50" s="122"/>
      <c r="N50" s="123"/>
      <c r="O50" s="124"/>
      <c r="P50" s="124"/>
      <c r="Q50" s="124"/>
      <c r="R50" s="135"/>
      <c r="S50" s="124"/>
      <c r="T50" s="123"/>
      <c r="U50" s="122"/>
      <c r="V50" s="122"/>
      <c r="W50" s="123"/>
      <c r="X50" s="122"/>
      <c r="Y50" s="122"/>
      <c r="Z50" s="126"/>
    </row>
    <row r="51" spans="1:26" ht="14.25">
      <c r="A51" s="32">
        <f t="shared" si="1"/>
        <v>35</v>
      </c>
      <c r="B51" s="33" t="s">
        <v>41</v>
      </c>
      <c r="C51" s="120">
        <v>25.8522</v>
      </c>
      <c r="D51" s="120">
        <v>33.7779</v>
      </c>
      <c r="E51" s="121">
        <v>37.720115699999994</v>
      </c>
      <c r="F51" s="122"/>
      <c r="G51" s="122"/>
      <c r="H51" s="123"/>
      <c r="I51" s="122"/>
      <c r="J51" s="122"/>
      <c r="K51" s="123"/>
      <c r="L51" s="122"/>
      <c r="M51" s="122"/>
      <c r="N51" s="123"/>
      <c r="O51" s="124"/>
      <c r="P51" s="124"/>
      <c r="Q51" s="124"/>
      <c r="R51" s="135"/>
      <c r="S51" s="124"/>
      <c r="T51" s="123"/>
      <c r="U51" s="122"/>
      <c r="V51" s="122"/>
      <c r="W51" s="123"/>
      <c r="X51" s="122"/>
      <c r="Y51" s="122"/>
      <c r="Z51" s="126"/>
    </row>
    <row r="52" spans="1:26" ht="14.25">
      <c r="A52" s="32">
        <f t="shared" si="1"/>
        <v>36</v>
      </c>
      <c r="B52" s="33" t="s">
        <v>42</v>
      </c>
      <c r="C52" s="120"/>
      <c r="D52" s="120"/>
      <c r="E52" s="121"/>
      <c r="F52" s="122"/>
      <c r="G52" s="122"/>
      <c r="H52" s="123"/>
      <c r="I52" s="122"/>
      <c r="J52" s="122"/>
      <c r="K52" s="123"/>
      <c r="L52" s="122"/>
      <c r="M52" s="122"/>
      <c r="N52" s="123"/>
      <c r="O52" s="124"/>
      <c r="P52" s="124"/>
      <c r="Q52" s="124"/>
      <c r="R52" s="135"/>
      <c r="S52" s="124"/>
      <c r="T52" s="123"/>
      <c r="U52" s="122"/>
      <c r="V52" s="122"/>
      <c r="W52" s="123"/>
      <c r="X52" s="122"/>
      <c r="Y52" s="122"/>
      <c r="Z52" s="126"/>
    </row>
    <row r="53" spans="1:26" ht="14.25">
      <c r="A53" s="32">
        <f t="shared" si="1"/>
        <v>37</v>
      </c>
      <c r="B53" s="33" t="s">
        <v>43</v>
      </c>
      <c r="C53" s="120"/>
      <c r="D53" s="120"/>
      <c r="E53" s="121"/>
      <c r="F53" s="122"/>
      <c r="G53" s="122"/>
      <c r="H53" s="123"/>
      <c r="I53" s="122"/>
      <c r="J53" s="122"/>
      <c r="K53" s="123"/>
      <c r="L53" s="122"/>
      <c r="M53" s="122"/>
      <c r="N53" s="123"/>
      <c r="O53" s="124"/>
      <c r="P53" s="124"/>
      <c r="Q53" s="124"/>
      <c r="R53" s="135"/>
      <c r="S53" s="124"/>
      <c r="T53" s="123"/>
      <c r="U53" s="122"/>
      <c r="V53" s="122"/>
      <c r="W53" s="123"/>
      <c r="X53" s="122"/>
      <c r="Y53" s="122"/>
      <c r="Z53" s="126"/>
    </row>
    <row r="54" spans="1:26" ht="14.25">
      <c r="A54" s="32">
        <f>+A53+1</f>
        <v>38</v>
      </c>
      <c r="B54" s="41" t="s">
        <v>44</v>
      </c>
      <c r="C54" s="120"/>
      <c r="D54" s="120"/>
      <c r="E54" s="121"/>
      <c r="F54" s="122"/>
      <c r="G54" s="122"/>
      <c r="H54" s="123"/>
      <c r="I54" s="122"/>
      <c r="J54" s="122"/>
      <c r="K54" s="123"/>
      <c r="L54" s="122"/>
      <c r="M54" s="122"/>
      <c r="N54" s="123"/>
      <c r="O54" s="124"/>
      <c r="P54" s="124"/>
      <c r="Q54" s="124"/>
      <c r="R54" s="135"/>
      <c r="S54" s="124"/>
      <c r="T54" s="123"/>
      <c r="U54" s="122"/>
      <c r="V54" s="122"/>
      <c r="W54" s="123"/>
      <c r="X54" s="122"/>
      <c r="Y54" s="122"/>
      <c r="Z54" s="126"/>
    </row>
    <row r="55" spans="1:26" ht="15">
      <c r="A55" s="32">
        <f>+A54+1</f>
        <v>39</v>
      </c>
      <c r="B55" s="41" t="s">
        <v>45</v>
      </c>
      <c r="C55" s="136"/>
      <c r="D55" s="136"/>
      <c r="E55" s="137"/>
      <c r="F55" s="122"/>
      <c r="G55" s="122"/>
      <c r="H55" s="123"/>
      <c r="I55" s="122"/>
      <c r="J55" s="122"/>
      <c r="K55" s="123"/>
      <c r="L55" s="122"/>
      <c r="M55" s="122"/>
      <c r="N55" s="123"/>
      <c r="O55" s="124"/>
      <c r="P55" s="124"/>
      <c r="Q55" s="124"/>
      <c r="R55" s="135"/>
      <c r="S55" s="124"/>
      <c r="T55" s="123"/>
      <c r="U55" s="122"/>
      <c r="V55" s="122"/>
      <c r="W55" s="123"/>
      <c r="X55" s="122"/>
      <c r="Y55" s="122"/>
      <c r="Z55" s="126"/>
    </row>
    <row r="56" spans="1:26" ht="15">
      <c r="A56" s="32">
        <f>+A55+1</f>
        <v>40</v>
      </c>
      <c r="B56" s="41" t="s">
        <v>46</v>
      </c>
      <c r="C56" s="136"/>
      <c r="D56" s="136"/>
      <c r="E56" s="137"/>
      <c r="F56" s="122"/>
      <c r="G56" s="122"/>
      <c r="H56" s="123"/>
      <c r="I56" s="122"/>
      <c r="J56" s="122"/>
      <c r="K56" s="123"/>
      <c r="L56" s="122"/>
      <c r="M56" s="122"/>
      <c r="N56" s="123"/>
      <c r="O56" s="124"/>
      <c r="P56" s="124"/>
      <c r="Q56" s="124"/>
      <c r="R56" s="135"/>
      <c r="S56" s="124"/>
      <c r="T56" s="123"/>
      <c r="U56" s="122"/>
      <c r="V56" s="122"/>
      <c r="W56" s="123"/>
      <c r="X56" s="122"/>
      <c r="Y56" s="122"/>
      <c r="Z56" s="126"/>
    </row>
    <row r="57" spans="1:26" ht="14.25">
      <c r="A57" s="32">
        <f>+A56+1</f>
        <v>41</v>
      </c>
      <c r="B57" s="33" t="s">
        <v>47</v>
      </c>
      <c r="C57" s="120"/>
      <c r="D57" s="120"/>
      <c r="E57" s="121"/>
      <c r="F57" s="122"/>
      <c r="G57" s="122"/>
      <c r="H57" s="123"/>
      <c r="I57" s="122"/>
      <c r="J57" s="122"/>
      <c r="K57" s="123"/>
      <c r="L57" s="122"/>
      <c r="M57" s="122"/>
      <c r="N57" s="123"/>
      <c r="O57" s="124"/>
      <c r="P57" s="124"/>
      <c r="Q57" s="124"/>
      <c r="R57" s="135"/>
      <c r="S57" s="124"/>
      <c r="T57" s="123"/>
      <c r="U57" s="122"/>
      <c r="V57" s="122"/>
      <c r="W57" s="123"/>
      <c r="X57" s="122"/>
      <c r="Y57" s="122"/>
      <c r="Z57" s="126"/>
    </row>
    <row r="58" spans="1:26" ht="15" thickBot="1">
      <c r="A58" s="110">
        <f>+A57+1</f>
        <v>42</v>
      </c>
      <c r="B58" s="111" t="s">
        <v>48</v>
      </c>
      <c r="C58" s="138"/>
      <c r="D58" s="138"/>
      <c r="E58" s="139"/>
      <c r="F58" s="140"/>
      <c r="G58" s="140"/>
      <c r="H58" s="141"/>
      <c r="I58" s="140"/>
      <c r="J58" s="140"/>
      <c r="K58" s="141"/>
      <c r="L58" s="140"/>
      <c r="M58" s="140"/>
      <c r="N58" s="141"/>
      <c r="O58" s="142"/>
      <c r="P58" s="142"/>
      <c r="Q58" s="142"/>
      <c r="R58" s="143"/>
      <c r="S58" s="142"/>
      <c r="T58" s="141"/>
      <c r="U58" s="140"/>
      <c r="V58" s="140"/>
      <c r="W58" s="141"/>
      <c r="X58" s="140"/>
      <c r="Y58" s="140"/>
      <c r="Z58" s="144"/>
    </row>
    <row r="59" spans="1:26" ht="14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119"/>
      <c r="Y59" s="119"/>
      <c r="Z59" s="119"/>
    </row>
    <row r="60" spans="1:26" ht="16.5">
      <c r="A60" s="49" t="s">
        <v>72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119"/>
      <c r="Y60" s="119"/>
      <c r="Z60" s="119"/>
    </row>
    <row r="61" spans="1:26" ht="16.5">
      <c r="A61" s="49" t="s">
        <v>73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119"/>
      <c r="Y61" s="119"/>
      <c r="Z61" s="119"/>
    </row>
    <row r="62" spans="1:26" ht="16.5">
      <c r="A62" s="49" t="s">
        <v>74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119"/>
      <c r="Y62" s="119"/>
      <c r="Z62" s="119"/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27" customWidth="1"/>
    <col min="2" max="2" width="25.00390625" style="27" customWidth="1"/>
    <col min="3" max="3" width="9.8515625" style="27" customWidth="1"/>
    <col min="4" max="10" width="10.140625" style="27" customWidth="1"/>
    <col min="11" max="11" width="9.8515625" style="27" customWidth="1"/>
    <col min="12" max="17" width="7.57421875" style="27" customWidth="1"/>
    <col min="18" max="16384" width="9.140625" style="27" customWidth="1"/>
  </cols>
  <sheetData>
    <row r="1" ht="17.25">
      <c r="A1" s="26" t="s">
        <v>92</v>
      </c>
    </row>
    <row r="2" ht="15.75" thickBot="1">
      <c r="B2" s="68"/>
    </row>
    <row r="3" spans="1:17" ht="16.5">
      <c r="A3" s="145"/>
      <c r="B3" s="146"/>
      <c r="C3" s="147" t="s">
        <v>93</v>
      </c>
      <c r="D3" s="147"/>
      <c r="E3" s="148"/>
      <c r="F3" s="147" t="s">
        <v>63</v>
      </c>
      <c r="G3" s="147"/>
      <c r="H3" s="148"/>
      <c r="I3" s="147" t="s">
        <v>64</v>
      </c>
      <c r="J3" s="147"/>
      <c r="K3" s="148"/>
      <c r="L3" s="147" t="s">
        <v>65</v>
      </c>
      <c r="M3" s="149"/>
      <c r="N3" s="148"/>
      <c r="O3" s="147" t="s">
        <v>94</v>
      </c>
      <c r="P3" s="147"/>
      <c r="Q3" s="150"/>
    </row>
    <row r="4" spans="1:17" ht="14.25">
      <c r="A4" s="151"/>
      <c r="B4" s="152"/>
      <c r="C4" s="21">
        <v>1980</v>
      </c>
      <c r="D4" s="21">
        <v>1985</v>
      </c>
      <c r="E4" s="22">
        <v>1990</v>
      </c>
      <c r="F4" s="21">
        <v>1980</v>
      </c>
      <c r="G4" s="21">
        <v>1985</v>
      </c>
      <c r="H4" s="22">
        <v>1990</v>
      </c>
      <c r="I4" s="21">
        <v>1980</v>
      </c>
      <c r="J4" s="21">
        <v>1985</v>
      </c>
      <c r="K4" s="22">
        <v>1990</v>
      </c>
      <c r="L4" s="23">
        <v>1980</v>
      </c>
      <c r="M4" s="23">
        <v>1985</v>
      </c>
      <c r="N4" s="22">
        <v>1990</v>
      </c>
      <c r="O4" s="21">
        <v>1980</v>
      </c>
      <c r="P4" s="21">
        <v>1985</v>
      </c>
      <c r="Q4" s="25">
        <v>1990</v>
      </c>
    </row>
    <row r="5" spans="1:17" ht="14.25">
      <c r="A5" s="90"/>
      <c r="B5" s="91" t="s">
        <v>66</v>
      </c>
      <c r="C5" s="153">
        <f>+C6+C10</f>
        <v>293869.63472088834</v>
      </c>
      <c r="D5" s="153">
        <f aca="true" t="shared" si="0" ref="D5:Q5">+D6+D10</f>
        <v>348950.7565949252</v>
      </c>
      <c r="E5" s="154">
        <f t="shared" si="0"/>
        <v>317034.6139387896</v>
      </c>
      <c r="F5" s="153">
        <f t="shared" si="0"/>
        <v>119540.13719330708</v>
      </c>
      <c r="G5" s="153">
        <f t="shared" si="0"/>
        <v>145175.1994080262</v>
      </c>
      <c r="H5" s="154">
        <f t="shared" si="0"/>
        <v>100529.86633744795</v>
      </c>
      <c r="I5" s="153">
        <f t="shared" si="0"/>
        <v>174039.51034503433</v>
      </c>
      <c r="J5" s="153">
        <f t="shared" si="0"/>
        <v>203479.71167743183</v>
      </c>
      <c r="K5" s="154">
        <f t="shared" si="0"/>
        <v>216213.7840309746</v>
      </c>
      <c r="L5" s="153"/>
      <c r="M5" s="153"/>
      <c r="N5" s="154"/>
      <c r="O5" s="153">
        <f t="shared" si="0"/>
        <v>289.9871825470036</v>
      </c>
      <c r="P5" s="153">
        <f t="shared" si="0"/>
        <v>295.8455094671452</v>
      </c>
      <c r="Q5" s="155">
        <f t="shared" si="0"/>
        <v>290.9635703670272</v>
      </c>
    </row>
    <row r="6" spans="1:17" ht="14.25">
      <c r="A6" s="90"/>
      <c r="B6" s="91" t="s">
        <v>1</v>
      </c>
      <c r="C6" s="153">
        <f>+C9+C11</f>
        <v>52229.28398606353</v>
      </c>
      <c r="D6" s="153">
        <f aca="true" t="shared" si="1" ref="D6:Q6">+D9+D11</f>
        <v>72166.63898027827</v>
      </c>
      <c r="E6" s="154">
        <f t="shared" si="1"/>
        <v>67508.04740478714</v>
      </c>
      <c r="F6" s="153">
        <f t="shared" si="1"/>
        <v>30247.518276510524</v>
      </c>
      <c r="G6" s="153">
        <f t="shared" si="1"/>
        <v>46747.49604708903</v>
      </c>
      <c r="H6" s="154">
        <f t="shared" si="1"/>
        <v>40141.25605680947</v>
      </c>
      <c r="I6" s="153">
        <f t="shared" si="1"/>
        <v>21691.778527006</v>
      </c>
      <c r="J6" s="153">
        <f t="shared" si="1"/>
        <v>25123.297423722095</v>
      </c>
      <c r="K6" s="154">
        <f t="shared" si="1"/>
        <v>27075.82777761064</v>
      </c>
      <c r="L6" s="153"/>
      <c r="M6" s="153"/>
      <c r="N6" s="154"/>
      <c r="O6" s="153">
        <f t="shared" si="1"/>
        <v>289.9871825470036</v>
      </c>
      <c r="P6" s="153">
        <f t="shared" si="1"/>
        <v>295.8455094671452</v>
      </c>
      <c r="Q6" s="155">
        <f t="shared" si="1"/>
        <v>290.9635703670272</v>
      </c>
    </row>
    <row r="7" spans="1:17" ht="14.25">
      <c r="A7" s="90"/>
      <c r="B7" s="91" t="s">
        <v>2</v>
      </c>
      <c r="C7" s="153">
        <f>+C9+C10+C44+C49+C55+C56</f>
        <v>293869.6347208884</v>
      </c>
      <c r="D7" s="153">
        <f aca="true" t="shared" si="2" ref="D7:Q7">+D9+D10+D44+D49+D55+D56</f>
        <v>348950.75659492513</v>
      </c>
      <c r="E7" s="154">
        <f t="shared" si="2"/>
        <v>317034.6139387896</v>
      </c>
      <c r="F7" s="153">
        <f t="shared" si="2"/>
        <v>119540.13719330708</v>
      </c>
      <c r="G7" s="153">
        <f t="shared" si="2"/>
        <v>145175.1994080262</v>
      </c>
      <c r="H7" s="154">
        <f t="shared" si="2"/>
        <v>100529.86633744794</v>
      </c>
      <c r="I7" s="153">
        <f t="shared" si="2"/>
        <v>174039.51034503433</v>
      </c>
      <c r="J7" s="153">
        <f t="shared" si="2"/>
        <v>203479.71167743183</v>
      </c>
      <c r="K7" s="154">
        <f t="shared" si="2"/>
        <v>216213.78403097464</v>
      </c>
      <c r="L7" s="153"/>
      <c r="M7" s="153"/>
      <c r="N7" s="154"/>
      <c r="O7" s="153">
        <f t="shared" si="2"/>
        <v>289.9871825470036</v>
      </c>
      <c r="P7" s="153">
        <f t="shared" si="2"/>
        <v>295.8455094671452</v>
      </c>
      <c r="Q7" s="155">
        <f t="shared" si="2"/>
        <v>290.9635703670272</v>
      </c>
    </row>
    <row r="8" spans="1:17" ht="14.25">
      <c r="A8" s="90"/>
      <c r="B8" s="91" t="s">
        <v>3</v>
      </c>
      <c r="C8" s="153">
        <f aca="true" t="shared" si="3" ref="C8:Q8">SUM(C13:C24)</f>
        <v>22829.32666798152</v>
      </c>
      <c r="D8" s="153">
        <f t="shared" si="3"/>
        <v>38088.62809229564</v>
      </c>
      <c r="E8" s="154">
        <f t="shared" si="3"/>
        <v>32394.00284713516</v>
      </c>
      <c r="F8" s="153">
        <f t="shared" si="3"/>
        <v>22336.82415867947</v>
      </c>
      <c r="G8" s="153">
        <f t="shared" si="3"/>
        <v>36912.341535991494</v>
      </c>
      <c r="H8" s="154">
        <f t="shared" si="3"/>
        <v>31198.520013213492</v>
      </c>
      <c r="I8" s="153">
        <f t="shared" si="3"/>
        <v>482.7386311018158</v>
      </c>
      <c r="J8" s="153">
        <f t="shared" si="3"/>
        <v>1162.6171268238281</v>
      </c>
      <c r="K8" s="154">
        <f t="shared" si="3"/>
        <v>1168.1439749610106</v>
      </c>
      <c r="L8" s="153"/>
      <c r="M8" s="153"/>
      <c r="N8" s="154"/>
      <c r="O8" s="153">
        <f t="shared" si="3"/>
        <v>9.763878200235814</v>
      </c>
      <c r="P8" s="153">
        <f t="shared" si="3"/>
        <v>13.66942948033014</v>
      </c>
      <c r="Q8" s="155">
        <f t="shared" si="3"/>
        <v>27.33885896066028</v>
      </c>
    </row>
    <row r="9" spans="1:17" ht="14.25">
      <c r="A9" s="90"/>
      <c r="B9" s="91" t="s">
        <v>4</v>
      </c>
      <c r="C9" s="153">
        <f>+C12</f>
        <v>49705.106665982166</v>
      </c>
      <c r="D9" s="153">
        <f aca="true" t="shared" si="4" ref="D9:Q9">+D12</f>
        <v>68868.6059656808</v>
      </c>
      <c r="E9" s="154">
        <f t="shared" si="4"/>
        <v>63825.10125085111</v>
      </c>
      <c r="F9" s="153">
        <f t="shared" si="4"/>
        <v>28607.186738870907</v>
      </c>
      <c r="G9" s="153">
        <f t="shared" si="4"/>
        <v>44989.997971046585</v>
      </c>
      <c r="H9" s="154">
        <f t="shared" si="4"/>
        <v>38149.424903961364</v>
      </c>
      <c r="I9" s="153">
        <f t="shared" si="4"/>
        <v>20807.932744564256</v>
      </c>
      <c r="J9" s="153">
        <f t="shared" si="4"/>
        <v>23582.762485167088</v>
      </c>
      <c r="K9" s="154">
        <f t="shared" si="4"/>
        <v>25384.71277652272</v>
      </c>
      <c r="L9" s="153"/>
      <c r="M9" s="153"/>
      <c r="N9" s="154"/>
      <c r="O9" s="153">
        <f t="shared" si="4"/>
        <v>289.9871825470036</v>
      </c>
      <c r="P9" s="153">
        <f t="shared" si="4"/>
        <v>295.8455094671452</v>
      </c>
      <c r="Q9" s="155">
        <f t="shared" si="4"/>
        <v>290.9635703670272</v>
      </c>
    </row>
    <row r="10" spans="1:17" ht="14.25">
      <c r="A10" s="90"/>
      <c r="B10" s="91" t="s">
        <v>5</v>
      </c>
      <c r="C10" s="153">
        <f>+C28</f>
        <v>241640.35073482484</v>
      </c>
      <c r="D10" s="153">
        <f aca="true" t="shared" si="5" ref="D10:K10">+D28</f>
        <v>276784.1176146469</v>
      </c>
      <c r="E10" s="154">
        <f t="shared" si="5"/>
        <v>249526.56653400246</v>
      </c>
      <c r="F10" s="153">
        <f t="shared" si="5"/>
        <v>89292.61891679655</v>
      </c>
      <c r="G10" s="153">
        <f t="shared" si="5"/>
        <v>98427.70336093717</v>
      </c>
      <c r="H10" s="154">
        <f t="shared" si="5"/>
        <v>60388.61028063847</v>
      </c>
      <c r="I10" s="153">
        <f t="shared" si="5"/>
        <v>152347.73181802832</v>
      </c>
      <c r="J10" s="153">
        <f t="shared" si="5"/>
        <v>178356.41425370972</v>
      </c>
      <c r="K10" s="154">
        <f t="shared" si="5"/>
        <v>189137.95625336398</v>
      </c>
      <c r="L10" s="153"/>
      <c r="M10" s="153"/>
      <c r="N10" s="154"/>
      <c r="O10" s="153"/>
      <c r="P10" s="153"/>
      <c r="Q10" s="155"/>
    </row>
    <row r="11" spans="1:17" ht="14.25">
      <c r="A11" s="90"/>
      <c r="B11" s="91" t="s">
        <v>6</v>
      </c>
      <c r="C11" s="153">
        <f>+C34</f>
        <v>2524.1773200813627</v>
      </c>
      <c r="D11" s="153">
        <f aca="true" t="shared" si="6" ref="D11:K11">+D34</f>
        <v>3298.0330145974526</v>
      </c>
      <c r="E11" s="154">
        <f t="shared" si="6"/>
        <v>3682.946153936026</v>
      </c>
      <c r="F11" s="153">
        <f t="shared" si="6"/>
        <v>1640.3315376396165</v>
      </c>
      <c r="G11" s="153">
        <f t="shared" si="6"/>
        <v>1757.4980760424462</v>
      </c>
      <c r="H11" s="154">
        <f t="shared" si="6"/>
        <v>1991.8311528481056</v>
      </c>
      <c r="I11" s="153">
        <f t="shared" si="6"/>
        <v>883.8457824417461</v>
      </c>
      <c r="J11" s="153">
        <f t="shared" si="6"/>
        <v>1540.5349385550064</v>
      </c>
      <c r="K11" s="154">
        <f t="shared" si="6"/>
        <v>1691.1150010879203</v>
      </c>
      <c r="L11" s="153"/>
      <c r="M11" s="153"/>
      <c r="N11" s="154"/>
      <c r="O11" s="153"/>
      <c r="P11" s="153"/>
      <c r="Q11" s="155"/>
    </row>
    <row r="12" spans="1:17" ht="14.25">
      <c r="A12" s="100"/>
      <c r="B12" s="101" t="s">
        <v>7</v>
      </c>
      <c r="C12" s="156">
        <f>SUM(C13:C27)</f>
        <v>49705.106665982166</v>
      </c>
      <c r="D12" s="156">
        <f aca="true" t="shared" si="7" ref="D12:Q12">SUM(D13:D27)</f>
        <v>68868.6059656808</v>
      </c>
      <c r="E12" s="157">
        <f t="shared" si="7"/>
        <v>63825.10125085111</v>
      </c>
      <c r="F12" s="156">
        <f t="shared" si="7"/>
        <v>28607.186738870907</v>
      </c>
      <c r="G12" s="156">
        <f t="shared" si="7"/>
        <v>44989.997971046585</v>
      </c>
      <c r="H12" s="157">
        <f t="shared" si="7"/>
        <v>38149.424903961364</v>
      </c>
      <c r="I12" s="156">
        <f t="shared" si="7"/>
        <v>20807.932744564256</v>
      </c>
      <c r="J12" s="156">
        <f t="shared" si="7"/>
        <v>23582.762485167088</v>
      </c>
      <c r="K12" s="157">
        <f t="shared" si="7"/>
        <v>25384.71277652272</v>
      </c>
      <c r="L12" s="156"/>
      <c r="M12" s="156"/>
      <c r="N12" s="157"/>
      <c r="O12" s="156">
        <f t="shared" si="7"/>
        <v>289.9871825470036</v>
      </c>
      <c r="P12" s="156">
        <f t="shared" si="7"/>
        <v>295.8455094671452</v>
      </c>
      <c r="Q12" s="158">
        <f t="shared" si="7"/>
        <v>290.9635703670272</v>
      </c>
    </row>
    <row r="13" spans="1:17" ht="14.25">
      <c r="A13" s="90">
        <v>1</v>
      </c>
      <c r="B13" s="41" t="s">
        <v>8</v>
      </c>
      <c r="C13" s="153"/>
      <c r="D13" s="153"/>
      <c r="E13" s="154"/>
      <c r="F13" s="153"/>
      <c r="G13" s="153"/>
      <c r="H13" s="154"/>
      <c r="I13" s="153"/>
      <c r="J13" s="153"/>
      <c r="K13" s="154"/>
      <c r="L13" s="159"/>
      <c r="M13" s="159"/>
      <c r="N13" s="154"/>
      <c r="O13" s="153"/>
      <c r="P13" s="153"/>
      <c r="Q13" s="155"/>
    </row>
    <row r="14" spans="1:17" ht="16.5">
      <c r="A14" s="90">
        <f>+A13+1</f>
        <v>2</v>
      </c>
      <c r="B14" s="41" t="s">
        <v>69</v>
      </c>
      <c r="C14" s="153">
        <f aca="true" t="shared" si="8" ref="C14:E16">+F14+I14+L14+O14</f>
        <v>1321.4557685020723</v>
      </c>
      <c r="D14" s="153">
        <f t="shared" si="8"/>
        <v>1926.572248844879</v>
      </c>
      <c r="E14" s="154">
        <f t="shared" si="8"/>
        <v>1835.0559115499177</v>
      </c>
      <c r="F14" s="153">
        <f>+'[1]A.5.8.'!F14/HV_gen</f>
        <v>943.1906341427795</v>
      </c>
      <c r="G14" s="153">
        <f>+'[1]A.5.8.'!G14/HV_gen</f>
        <v>1400.1401339138156</v>
      </c>
      <c r="H14" s="154">
        <f>+'[1]A.5.8.'!H14/HV_gen</f>
        <v>1366.9429480330139</v>
      </c>
      <c r="I14" s="153">
        <f>+'[1]A.5.8.'!I14/HV_gen</f>
        <v>368.5012561590568</v>
      </c>
      <c r="J14" s="153">
        <f>+'[1]A.5.8.'!J14/HV_gen</f>
        <v>512.7626854507332</v>
      </c>
      <c r="K14" s="154">
        <f>+'[1]A.5.8.'!K14/HV_gen</f>
        <v>440.77410455624357</v>
      </c>
      <c r="L14" s="159"/>
      <c r="M14" s="159"/>
      <c r="N14" s="154"/>
      <c r="O14" s="153">
        <f>+'[1]A.5.8.'!O14/HV_gen</f>
        <v>9.763878200235814</v>
      </c>
      <c r="P14" s="153">
        <f>+'[1]A.5.8.'!P14/HV_gen</f>
        <v>13.66942948033014</v>
      </c>
      <c r="Q14" s="155">
        <f>+'[1]A.5.8.'!Q14/HV_gen</f>
        <v>27.33885896066028</v>
      </c>
    </row>
    <row r="15" spans="1:17" ht="16.5">
      <c r="A15" s="90">
        <f aca="true" t="shared" si="9" ref="A15:A27">+A14+1</f>
        <v>3</v>
      </c>
      <c r="B15" s="41" t="s">
        <v>70</v>
      </c>
      <c r="C15" s="153">
        <f t="shared" si="8"/>
        <v>19968.10730730226</v>
      </c>
      <c r="D15" s="153">
        <f t="shared" si="8"/>
        <v>32583.03794200693</v>
      </c>
      <c r="E15" s="154">
        <f t="shared" si="8"/>
        <v>26398.59748997757</v>
      </c>
      <c r="F15" s="153">
        <f>+'[1]A.5.8.'!F15/HV_gen</f>
        <v>19968.10730730226</v>
      </c>
      <c r="G15" s="153">
        <f>+'[1]A.5.8.'!G15/HV_gen</f>
        <v>32583.03794200693</v>
      </c>
      <c r="H15" s="154">
        <f>+'[1]A.5.8.'!H15/HV_gen</f>
        <v>26398.59748997757</v>
      </c>
      <c r="I15" s="153">
        <f>+'[1]A.5.8.'!I15/HV_gen</f>
        <v>0</v>
      </c>
      <c r="J15" s="153">
        <f>+'[1]A.5.8.'!J15/HV_gen</f>
        <v>0</v>
      </c>
      <c r="K15" s="154">
        <f>+'[1]A.5.8.'!K15/HV_gen</f>
        <v>0</v>
      </c>
      <c r="L15" s="159"/>
      <c r="M15" s="159"/>
      <c r="N15" s="154"/>
      <c r="O15" s="153"/>
      <c r="P15" s="153"/>
      <c r="Q15" s="155"/>
    </row>
    <row r="16" spans="1:17" ht="16.5">
      <c r="A16" s="90">
        <f t="shared" si="9"/>
        <v>4</v>
      </c>
      <c r="B16" s="41" t="s">
        <v>71</v>
      </c>
      <c r="C16" s="153">
        <f t="shared" si="8"/>
        <v>1539.7635921771878</v>
      </c>
      <c r="D16" s="153">
        <f t="shared" si="8"/>
        <v>3129.322963175578</v>
      </c>
      <c r="E16" s="154">
        <f t="shared" si="8"/>
        <v>3833.2985814125796</v>
      </c>
      <c r="F16" s="153">
        <f>+'[1]A.5.8.'!F16/HV_gen</f>
        <v>1425.5262172344287</v>
      </c>
      <c r="G16" s="153">
        <f>+'[1]A.5.8.'!G16/HV_gen</f>
        <v>2929.163460070744</v>
      </c>
      <c r="H16" s="154">
        <f>+'[1]A.5.8.'!H16/HV_gen</f>
        <v>3432.9795752029113</v>
      </c>
      <c r="I16" s="153">
        <f>+'[1]A.5.8.'!I16/HV_gen</f>
        <v>114.237374942759</v>
      </c>
      <c r="J16" s="153">
        <f>+'[1]A.5.8.'!J16/HV_gen</f>
        <v>200.15950310483413</v>
      </c>
      <c r="K16" s="154">
        <f>+'[1]A.5.8.'!K16/HV_gen</f>
        <v>400.31900620966826</v>
      </c>
      <c r="L16" s="159"/>
      <c r="M16" s="159"/>
      <c r="N16" s="154"/>
      <c r="O16" s="153"/>
      <c r="P16" s="153"/>
      <c r="Q16" s="155"/>
    </row>
    <row r="17" spans="1:17" ht="14.25">
      <c r="A17" s="90">
        <f t="shared" si="9"/>
        <v>5</v>
      </c>
      <c r="B17" s="33" t="s">
        <v>9</v>
      </c>
      <c r="C17" s="153"/>
      <c r="D17" s="153"/>
      <c r="E17" s="154"/>
      <c r="F17" s="153"/>
      <c r="G17" s="153"/>
      <c r="H17" s="154"/>
      <c r="I17" s="153"/>
      <c r="J17" s="153"/>
      <c r="K17" s="154"/>
      <c r="L17" s="159"/>
      <c r="M17" s="159"/>
      <c r="N17" s="154"/>
      <c r="O17" s="153"/>
      <c r="P17" s="153"/>
      <c r="Q17" s="155"/>
    </row>
    <row r="18" spans="1:17" ht="14.25">
      <c r="A18" s="90">
        <f t="shared" si="9"/>
        <v>6</v>
      </c>
      <c r="B18" s="33" t="s">
        <v>10</v>
      </c>
      <c r="C18" s="153"/>
      <c r="D18" s="153"/>
      <c r="E18" s="154"/>
      <c r="F18" s="153"/>
      <c r="G18" s="153"/>
      <c r="H18" s="154"/>
      <c r="I18" s="153"/>
      <c r="J18" s="153"/>
      <c r="K18" s="154"/>
      <c r="L18" s="159"/>
      <c r="M18" s="159"/>
      <c r="N18" s="154"/>
      <c r="O18" s="153"/>
      <c r="P18" s="153"/>
      <c r="Q18" s="155"/>
    </row>
    <row r="19" spans="1:17" ht="14.25">
      <c r="A19" s="90">
        <f t="shared" si="9"/>
        <v>7</v>
      </c>
      <c r="B19" s="33" t="s">
        <v>11</v>
      </c>
      <c r="C19" s="153">
        <f>+F19+I19+L19+O19</f>
        <v>0</v>
      </c>
      <c r="D19" s="153">
        <f>+G19+J19+M19+P19</f>
        <v>449.6949382682608</v>
      </c>
      <c r="E19" s="154">
        <f>+H19+K19+N19+Q19</f>
        <v>327.05086419509877</v>
      </c>
      <c r="F19" s="153">
        <f>+'[1]A.5.8.'!F19/HV_gen</f>
        <v>0</v>
      </c>
      <c r="G19" s="153">
        <f>+'[1]A.5.8.'!G19/HV_gen</f>
        <v>0</v>
      </c>
      <c r="H19" s="154">
        <f>+'[1]A.5.8.'!H19/HV_gen</f>
        <v>0</v>
      </c>
      <c r="I19" s="153">
        <f>+'[1]A.5.8.'!I19/HV_gen</f>
        <v>0</v>
      </c>
      <c r="J19" s="153">
        <f>+'[1]A.5.8.'!J19/HV_gen</f>
        <v>449.6949382682608</v>
      </c>
      <c r="K19" s="154">
        <f>+'[1]A.5.8.'!K19/HV_gen</f>
        <v>327.05086419509877</v>
      </c>
      <c r="L19" s="159"/>
      <c r="M19" s="159"/>
      <c r="N19" s="154"/>
      <c r="O19" s="153"/>
      <c r="P19" s="153"/>
      <c r="Q19" s="155"/>
    </row>
    <row r="20" spans="1:17" ht="14.25">
      <c r="A20" s="90">
        <f t="shared" si="9"/>
        <v>8</v>
      </c>
      <c r="B20" s="41" t="s">
        <v>12</v>
      </c>
      <c r="C20" s="153"/>
      <c r="D20" s="153"/>
      <c r="E20" s="154"/>
      <c r="F20" s="153"/>
      <c r="G20" s="153"/>
      <c r="H20" s="154"/>
      <c r="I20" s="153"/>
      <c r="J20" s="153"/>
      <c r="K20" s="154"/>
      <c r="L20" s="159"/>
      <c r="M20" s="159"/>
      <c r="N20" s="154"/>
      <c r="O20" s="153"/>
      <c r="P20" s="153"/>
      <c r="Q20" s="155"/>
    </row>
    <row r="21" spans="1:17" ht="14.25">
      <c r="A21" s="90">
        <f t="shared" si="9"/>
        <v>9</v>
      </c>
      <c r="B21" s="33" t="s">
        <v>13</v>
      </c>
      <c r="C21" s="153"/>
      <c r="D21" s="153"/>
      <c r="E21" s="154"/>
      <c r="F21" s="153"/>
      <c r="G21" s="153"/>
      <c r="H21" s="154"/>
      <c r="I21" s="153"/>
      <c r="J21" s="153"/>
      <c r="K21" s="154"/>
      <c r="L21" s="159"/>
      <c r="M21" s="159"/>
      <c r="N21" s="154"/>
      <c r="O21" s="153"/>
      <c r="P21" s="153"/>
      <c r="Q21" s="155"/>
    </row>
    <row r="22" spans="1:17" ht="14.25">
      <c r="A22" s="90">
        <f t="shared" si="9"/>
        <v>10</v>
      </c>
      <c r="B22" s="33" t="s">
        <v>14</v>
      </c>
      <c r="C22" s="153"/>
      <c r="D22" s="153"/>
      <c r="E22" s="154"/>
      <c r="F22" s="153"/>
      <c r="G22" s="153"/>
      <c r="H22" s="154"/>
      <c r="I22" s="153"/>
      <c r="J22" s="153"/>
      <c r="K22" s="154"/>
      <c r="L22" s="159"/>
      <c r="M22" s="159"/>
      <c r="N22" s="154"/>
      <c r="O22" s="153"/>
      <c r="P22" s="153"/>
      <c r="Q22" s="155"/>
    </row>
    <row r="23" spans="1:17" ht="14.25">
      <c r="A23" s="90">
        <f t="shared" si="9"/>
        <v>11</v>
      </c>
      <c r="B23" s="33" t="s">
        <v>15</v>
      </c>
      <c r="C23" s="153"/>
      <c r="D23" s="153"/>
      <c r="E23" s="154"/>
      <c r="F23" s="153"/>
      <c r="G23" s="153"/>
      <c r="H23" s="154"/>
      <c r="I23" s="153"/>
      <c r="J23" s="153"/>
      <c r="K23" s="154"/>
      <c r="L23" s="159"/>
      <c r="M23" s="159"/>
      <c r="N23" s="154"/>
      <c r="O23" s="153"/>
      <c r="P23" s="153"/>
      <c r="Q23" s="155"/>
    </row>
    <row r="24" spans="1:17" ht="14.25">
      <c r="A24" s="90">
        <f t="shared" si="9"/>
        <v>12</v>
      </c>
      <c r="B24" s="33" t="s">
        <v>16</v>
      </c>
      <c r="C24" s="153"/>
      <c r="D24" s="153"/>
      <c r="E24" s="154"/>
      <c r="F24" s="153"/>
      <c r="G24" s="153"/>
      <c r="H24" s="154"/>
      <c r="I24" s="153"/>
      <c r="J24" s="153"/>
      <c r="K24" s="154"/>
      <c r="L24" s="159"/>
      <c r="M24" s="159"/>
      <c r="N24" s="154"/>
      <c r="O24" s="153"/>
      <c r="P24" s="153"/>
      <c r="Q24" s="155"/>
    </row>
    <row r="25" spans="1:17" ht="14.25">
      <c r="A25" s="90">
        <f t="shared" si="9"/>
        <v>13</v>
      </c>
      <c r="B25" s="33" t="s">
        <v>17</v>
      </c>
      <c r="C25" s="153"/>
      <c r="D25" s="153"/>
      <c r="E25" s="154"/>
      <c r="F25" s="153"/>
      <c r="G25" s="153"/>
      <c r="H25" s="154"/>
      <c r="I25" s="153"/>
      <c r="J25" s="153"/>
      <c r="K25" s="154"/>
      <c r="L25" s="159"/>
      <c r="M25" s="159"/>
      <c r="N25" s="154"/>
      <c r="O25" s="153"/>
      <c r="P25" s="153"/>
      <c r="Q25" s="155"/>
    </row>
    <row r="26" spans="1:17" ht="14.25">
      <c r="A26" s="90">
        <f t="shared" si="9"/>
        <v>14</v>
      </c>
      <c r="B26" s="33" t="s">
        <v>18</v>
      </c>
      <c r="C26" s="153">
        <f aca="true" t="shared" si="10" ref="C26:E27">+F26+I26+L26+O26</f>
        <v>11389.406826704</v>
      </c>
      <c r="D26" s="153">
        <f t="shared" si="10"/>
        <v>11535.96563173931</v>
      </c>
      <c r="E26" s="154">
        <f t="shared" si="10"/>
        <v>12028.088045016433</v>
      </c>
      <c r="F26" s="153">
        <f>+'[1]A.5.8.'!F26/HV_gen</f>
        <v>3145.9215561159785</v>
      </c>
      <c r="G26" s="153">
        <f>+'[1]A.5.8.'!G26/HV_gen</f>
        <v>2957.4787068514274</v>
      </c>
      <c r="H26" s="154">
        <f>+'[1]A.5.8.'!H26/HV_gen</f>
        <v>2587.4277230624903</v>
      </c>
      <c r="I26" s="153">
        <f>+'[1]A.5.8.'!I26/HV_gen</f>
        <v>7963.2619662412535</v>
      </c>
      <c r="J26" s="153">
        <f>+'[1]A.5.8.'!J26/HV_gen</f>
        <v>8296.310844901067</v>
      </c>
      <c r="K26" s="154">
        <f>+'[1]A.5.8.'!K26/HV_gen</f>
        <v>9177.035610547577</v>
      </c>
      <c r="L26" s="159"/>
      <c r="M26" s="159"/>
      <c r="N26" s="154"/>
      <c r="O26" s="153">
        <f>+'[1]A.5.8.'!O26/HV_gen</f>
        <v>280.2233043467678</v>
      </c>
      <c r="P26" s="153">
        <f>+'[1]A.5.8.'!P26/HV_gen</f>
        <v>282.176079986815</v>
      </c>
      <c r="Q26" s="155">
        <f>+'[1]A.5.8.'!Q26/HV_gen</f>
        <v>263.62471140636694</v>
      </c>
    </row>
    <row r="27" spans="1:17" ht="14.25">
      <c r="A27" s="90">
        <f t="shared" si="9"/>
        <v>15</v>
      </c>
      <c r="B27" s="33" t="s">
        <v>19</v>
      </c>
      <c r="C27" s="153">
        <f t="shared" si="10"/>
        <v>15486.373171296646</v>
      </c>
      <c r="D27" s="153">
        <f t="shared" si="10"/>
        <v>19244.012241645854</v>
      </c>
      <c r="E27" s="154">
        <f t="shared" si="10"/>
        <v>19403.010358699517</v>
      </c>
      <c r="F27" s="153">
        <f>+'[1]A.5.8.'!F27/HV_gen</f>
        <v>3124.44102407546</v>
      </c>
      <c r="G27" s="153">
        <f>+'[1]A.5.8.'!G27/HV_gen</f>
        <v>5120.17772820366</v>
      </c>
      <c r="H27" s="154">
        <f>+'[1]A.5.8.'!H27/HV_gen</f>
        <v>4363.477167685384</v>
      </c>
      <c r="I27" s="153">
        <f>+'[1]A.5.8.'!I27/HV_gen</f>
        <v>12361.932147221185</v>
      </c>
      <c r="J27" s="153">
        <f>+'[1]A.5.8.'!J27/HV_gen</f>
        <v>14123.834513442192</v>
      </c>
      <c r="K27" s="154">
        <f>+'[1]A.5.8.'!K27/HV_gen</f>
        <v>15039.533191014132</v>
      </c>
      <c r="L27" s="159"/>
      <c r="M27" s="159"/>
      <c r="N27" s="154"/>
      <c r="O27" s="153"/>
      <c r="P27" s="153"/>
      <c r="Q27" s="155"/>
    </row>
    <row r="28" spans="1:17" ht="14.25">
      <c r="A28" s="100"/>
      <c r="B28" s="38" t="s">
        <v>20</v>
      </c>
      <c r="C28" s="156">
        <f>SUM(C29:C33)</f>
        <v>241640.35073482484</v>
      </c>
      <c r="D28" s="156">
        <f aca="true" t="shared" si="11" ref="D28:K28">SUM(D29:D33)</f>
        <v>276784.1176146469</v>
      </c>
      <c r="E28" s="157">
        <f t="shared" si="11"/>
        <v>249526.56653400246</v>
      </c>
      <c r="F28" s="156">
        <f t="shared" si="11"/>
        <v>89292.61891679655</v>
      </c>
      <c r="G28" s="156">
        <f t="shared" si="11"/>
        <v>98427.70336093717</v>
      </c>
      <c r="H28" s="157">
        <f t="shared" si="11"/>
        <v>60388.61028063847</v>
      </c>
      <c r="I28" s="156">
        <f t="shared" si="11"/>
        <v>152347.73181802832</v>
      </c>
      <c r="J28" s="156">
        <f t="shared" si="11"/>
        <v>178356.41425370972</v>
      </c>
      <c r="K28" s="157">
        <f t="shared" si="11"/>
        <v>189137.95625336398</v>
      </c>
      <c r="L28" s="160"/>
      <c r="M28" s="160"/>
      <c r="N28" s="157"/>
      <c r="O28" s="156"/>
      <c r="P28" s="156"/>
      <c r="Q28" s="158"/>
    </row>
    <row r="29" spans="1:17" ht="14.25">
      <c r="A29" s="90">
        <f>+A27+1</f>
        <v>16</v>
      </c>
      <c r="B29" s="33" t="s">
        <v>21</v>
      </c>
      <c r="C29" s="153"/>
      <c r="D29" s="153"/>
      <c r="E29" s="154"/>
      <c r="F29" s="153"/>
      <c r="G29" s="153"/>
      <c r="H29" s="154"/>
      <c r="I29" s="153"/>
      <c r="J29" s="153"/>
      <c r="K29" s="154"/>
      <c r="L29" s="159"/>
      <c r="M29" s="159"/>
      <c r="N29" s="154"/>
      <c r="O29" s="153"/>
      <c r="P29" s="153"/>
      <c r="Q29" s="155"/>
    </row>
    <row r="30" spans="1:17" ht="14.25">
      <c r="A30" s="90">
        <f>+A29+1</f>
        <v>17</v>
      </c>
      <c r="B30" s="33" t="s">
        <v>22</v>
      </c>
      <c r="C30" s="153"/>
      <c r="D30" s="153"/>
      <c r="E30" s="154"/>
      <c r="F30" s="153"/>
      <c r="G30" s="153"/>
      <c r="H30" s="154"/>
      <c r="I30" s="153"/>
      <c r="J30" s="153"/>
      <c r="K30" s="154"/>
      <c r="L30" s="159"/>
      <c r="M30" s="159"/>
      <c r="N30" s="154"/>
      <c r="O30" s="153"/>
      <c r="P30" s="153"/>
      <c r="Q30" s="155"/>
    </row>
    <row r="31" spans="1:17" ht="14.25">
      <c r="A31" s="90">
        <f>+A30+1</f>
        <v>18</v>
      </c>
      <c r="B31" s="33" t="s">
        <v>23</v>
      </c>
      <c r="C31" s="153">
        <f aca="true" t="shared" si="12" ref="C31:E33">+F31+I31+L31+O31</f>
        <v>10610.822381407588</v>
      </c>
      <c r="D31" s="153">
        <f t="shared" si="12"/>
        <v>10838.631234799848</v>
      </c>
      <c r="E31" s="154">
        <f t="shared" si="12"/>
        <v>11508.093496374659</v>
      </c>
      <c r="F31" s="153">
        <f>+'[1]A.5.8.'!F31/HV_gen</f>
        <v>807.4727271595017</v>
      </c>
      <c r="G31" s="153">
        <f>+'[1]A.5.8.'!G31/HV_gen</f>
        <v>569.2340990737479</v>
      </c>
      <c r="H31" s="154">
        <f>+'[1]A.5.8.'!H31/HV_gen</f>
        <v>437.42174337056446</v>
      </c>
      <c r="I31" s="153">
        <f>+'[1]A.5.8.'!I31/HV_gen</f>
        <v>9803.349654248086</v>
      </c>
      <c r="J31" s="153">
        <f>+'[1]A.5.8.'!J31/HV_gen</f>
        <v>10269.3971357261</v>
      </c>
      <c r="K31" s="154">
        <f>+'[1]A.5.8.'!K31/HV_gen</f>
        <v>11070.671753004093</v>
      </c>
      <c r="L31" s="159"/>
      <c r="M31" s="159"/>
      <c r="N31" s="154"/>
      <c r="O31" s="153"/>
      <c r="P31" s="153"/>
      <c r="Q31" s="155"/>
    </row>
    <row r="32" spans="1:17" ht="14.25">
      <c r="A32" s="90">
        <f>+A31+1</f>
        <v>19</v>
      </c>
      <c r="B32" s="41" t="s">
        <v>24</v>
      </c>
      <c r="C32" s="153">
        <f t="shared" si="12"/>
        <v>0</v>
      </c>
      <c r="D32" s="153">
        <f t="shared" si="12"/>
        <v>0</v>
      </c>
      <c r="E32" s="154">
        <f t="shared" si="12"/>
        <v>0</v>
      </c>
      <c r="F32" s="153">
        <f>+'[1]A.5.8.'!F32/HV_gen</f>
        <v>0</v>
      </c>
      <c r="G32" s="153">
        <f>+'[1]A.5.8.'!G32/HV_gen</f>
        <v>0</v>
      </c>
      <c r="H32" s="154">
        <f>+'[1]A.5.8.'!H32/HV_gen</f>
        <v>0</v>
      </c>
      <c r="I32" s="153">
        <f>+'[1]A.5.8.'!I32/HV_gen</f>
        <v>0</v>
      </c>
      <c r="J32" s="153">
        <f>+'[1]A.5.8.'!J32/HV_gen</f>
        <v>0</v>
      </c>
      <c r="K32" s="154">
        <f>+'[1]A.5.8.'!K32/HV_gen</f>
        <v>0</v>
      </c>
      <c r="L32" s="159"/>
      <c r="M32" s="159"/>
      <c r="N32" s="154"/>
      <c r="O32" s="153"/>
      <c r="P32" s="153"/>
      <c r="Q32" s="155"/>
    </row>
    <row r="33" spans="1:17" ht="14.25">
      <c r="A33" s="90">
        <f>+A32+1</f>
        <v>20</v>
      </c>
      <c r="B33" s="33" t="s">
        <v>25</v>
      </c>
      <c r="C33" s="153">
        <f t="shared" si="12"/>
        <v>231029.52835341726</v>
      </c>
      <c r="D33" s="153">
        <f t="shared" si="12"/>
        <v>265945.48637984705</v>
      </c>
      <c r="E33" s="154">
        <f t="shared" si="12"/>
        <v>238018.4730376278</v>
      </c>
      <c r="F33" s="153">
        <f>+'[1]A.5.8.'!F33/HV_gen</f>
        <v>88485.14618963705</v>
      </c>
      <c r="G33" s="153">
        <f>+'[1]A.5.8.'!G33/HV_gen</f>
        <v>97858.46926186343</v>
      </c>
      <c r="H33" s="154">
        <f>+'[1]A.5.8.'!H33/HV_gen</f>
        <v>59951.18853726791</v>
      </c>
      <c r="I33" s="153">
        <f>+'[1]A.5.8.'!I33/HV_gen</f>
        <v>142544.38216378022</v>
      </c>
      <c r="J33" s="153">
        <f>+'[1]A.5.8.'!J33/HV_gen</f>
        <v>168087.01711798363</v>
      </c>
      <c r="K33" s="154">
        <f>+'[1]A.5.8.'!K33/HV_gen</f>
        <v>178067.28450035988</v>
      </c>
      <c r="L33" s="159"/>
      <c r="M33" s="159"/>
      <c r="N33" s="154"/>
      <c r="O33" s="153"/>
      <c r="P33" s="153"/>
      <c r="Q33" s="155"/>
    </row>
    <row r="34" spans="1:17" ht="14.25">
      <c r="A34" s="100"/>
      <c r="B34" s="38" t="s">
        <v>26</v>
      </c>
      <c r="C34" s="156">
        <f>SUM(C35:C56)</f>
        <v>2524.1773200813627</v>
      </c>
      <c r="D34" s="156">
        <f aca="true" t="shared" si="13" ref="D34:K34">SUM(D35:D56)</f>
        <v>3298.0330145974526</v>
      </c>
      <c r="E34" s="157">
        <f t="shared" si="13"/>
        <v>3682.946153936026</v>
      </c>
      <c r="F34" s="156">
        <f t="shared" si="13"/>
        <v>1640.3315376396165</v>
      </c>
      <c r="G34" s="156">
        <f t="shared" si="13"/>
        <v>1757.4980760424462</v>
      </c>
      <c r="H34" s="157">
        <f t="shared" si="13"/>
        <v>1991.8311528481056</v>
      </c>
      <c r="I34" s="156">
        <f t="shared" si="13"/>
        <v>883.8457824417461</v>
      </c>
      <c r="J34" s="156">
        <f t="shared" si="13"/>
        <v>1540.5349385550064</v>
      </c>
      <c r="K34" s="157">
        <f t="shared" si="13"/>
        <v>1691.1150010879203</v>
      </c>
      <c r="L34" s="160"/>
      <c r="M34" s="160"/>
      <c r="N34" s="157"/>
      <c r="O34" s="156"/>
      <c r="P34" s="156"/>
      <c r="Q34" s="158"/>
    </row>
    <row r="35" spans="1:17" ht="14.25">
      <c r="A35" s="90">
        <f>+A33+1</f>
        <v>21</v>
      </c>
      <c r="B35" s="42" t="s">
        <v>27</v>
      </c>
      <c r="C35" s="153"/>
      <c r="D35" s="153"/>
      <c r="E35" s="154"/>
      <c r="F35" s="153"/>
      <c r="G35" s="153"/>
      <c r="H35" s="154"/>
      <c r="I35" s="153"/>
      <c r="J35" s="153"/>
      <c r="K35" s="154"/>
      <c r="L35" s="159"/>
      <c r="M35" s="159"/>
      <c r="N35" s="154"/>
      <c r="O35" s="153"/>
      <c r="P35" s="153"/>
      <c r="Q35" s="155"/>
    </row>
    <row r="36" spans="1:17" ht="14.25">
      <c r="A36" s="90">
        <f aca="true" t="shared" si="14" ref="A36:A51">+A35+1</f>
        <v>22</v>
      </c>
      <c r="B36" s="42" t="s">
        <v>28</v>
      </c>
      <c r="C36" s="153"/>
      <c r="D36" s="153"/>
      <c r="E36" s="154"/>
      <c r="F36" s="153"/>
      <c r="G36" s="153"/>
      <c r="H36" s="154"/>
      <c r="I36" s="153"/>
      <c r="J36" s="153"/>
      <c r="K36" s="154"/>
      <c r="L36" s="159"/>
      <c r="M36" s="159"/>
      <c r="N36" s="154"/>
      <c r="O36" s="153"/>
      <c r="P36" s="153"/>
      <c r="Q36" s="155"/>
    </row>
    <row r="37" spans="1:17" ht="14.25">
      <c r="A37" s="161">
        <f t="shared" si="14"/>
        <v>23</v>
      </c>
      <c r="B37" s="43" t="s">
        <v>29</v>
      </c>
      <c r="C37" s="153"/>
      <c r="D37" s="153"/>
      <c r="E37" s="154"/>
      <c r="F37" s="153"/>
      <c r="G37" s="153"/>
      <c r="H37" s="154"/>
      <c r="I37" s="153"/>
      <c r="J37" s="153"/>
      <c r="K37" s="154"/>
      <c r="L37" s="159"/>
      <c r="M37" s="159"/>
      <c r="N37" s="154"/>
      <c r="O37" s="153"/>
      <c r="P37" s="153"/>
      <c r="Q37" s="155"/>
    </row>
    <row r="38" spans="1:17" ht="14.25">
      <c r="A38" s="161">
        <f t="shared" si="14"/>
        <v>24</v>
      </c>
      <c r="B38" s="42" t="s">
        <v>30</v>
      </c>
      <c r="C38" s="153"/>
      <c r="D38" s="153"/>
      <c r="E38" s="154"/>
      <c r="F38" s="153"/>
      <c r="G38" s="153"/>
      <c r="H38" s="154"/>
      <c r="I38" s="153"/>
      <c r="J38" s="153"/>
      <c r="K38" s="154"/>
      <c r="L38" s="159"/>
      <c r="M38" s="159"/>
      <c r="N38" s="154"/>
      <c r="O38" s="153"/>
      <c r="P38" s="153"/>
      <c r="Q38" s="155"/>
    </row>
    <row r="39" spans="1:17" ht="14.25">
      <c r="A39" s="161">
        <f t="shared" si="14"/>
        <v>25</v>
      </c>
      <c r="B39" s="43" t="s">
        <v>31</v>
      </c>
      <c r="C39" s="153"/>
      <c r="D39" s="153"/>
      <c r="E39" s="154"/>
      <c r="F39" s="153"/>
      <c r="G39" s="153"/>
      <c r="H39" s="154"/>
      <c r="I39" s="153"/>
      <c r="J39" s="153"/>
      <c r="K39" s="154"/>
      <c r="L39" s="159"/>
      <c r="M39" s="159"/>
      <c r="N39" s="154"/>
      <c r="O39" s="153"/>
      <c r="P39" s="153"/>
      <c r="Q39" s="155"/>
    </row>
    <row r="40" spans="1:17" ht="14.25">
      <c r="A40" s="161">
        <f t="shared" si="14"/>
        <v>26</v>
      </c>
      <c r="B40" s="42" t="s">
        <v>32</v>
      </c>
      <c r="C40" s="153"/>
      <c r="D40" s="153"/>
      <c r="E40" s="154"/>
      <c r="F40" s="153"/>
      <c r="G40" s="153"/>
      <c r="H40" s="154"/>
      <c r="I40" s="153"/>
      <c r="J40" s="153"/>
      <c r="K40" s="154"/>
      <c r="L40" s="159"/>
      <c r="M40" s="159"/>
      <c r="N40" s="154"/>
      <c r="O40" s="153"/>
      <c r="P40" s="153"/>
      <c r="Q40" s="155"/>
    </row>
    <row r="41" spans="1:17" ht="14.25">
      <c r="A41" s="161">
        <f t="shared" si="14"/>
        <v>27</v>
      </c>
      <c r="B41" s="42" t="s">
        <v>33</v>
      </c>
      <c r="C41" s="153"/>
      <c r="D41" s="153"/>
      <c r="E41" s="154"/>
      <c r="F41" s="153"/>
      <c r="G41" s="153"/>
      <c r="H41" s="154"/>
      <c r="I41" s="153"/>
      <c r="J41" s="153"/>
      <c r="K41" s="154"/>
      <c r="L41" s="159"/>
      <c r="M41" s="159"/>
      <c r="N41" s="154"/>
      <c r="O41" s="153"/>
      <c r="P41" s="153"/>
      <c r="Q41" s="155"/>
    </row>
    <row r="42" spans="1:17" ht="14.25">
      <c r="A42" s="161">
        <f t="shared" si="14"/>
        <v>28</v>
      </c>
      <c r="B42" s="42" t="s">
        <v>34</v>
      </c>
      <c r="C42" s="153"/>
      <c r="D42" s="153"/>
      <c r="E42" s="154"/>
      <c r="F42" s="153"/>
      <c r="G42" s="153"/>
      <c r="H42" s="154"/>
      <c r="I42" s="153"/>
      <c r="J42" s="153"/>
      <c r="K42" s="154"/>
      <c r="L42" s="159"/>
      <c r="M42" s="159"/>
      <c r="N42" s="154"/>
      <c r="O42" s="153"/>
      <c r="P42" s="153"/>
      <c r="Q42" s="155"/>
    </row>
    <row r="43" spans="1:17" ht="14.25">
      <c r="A43" s="161">
        <f t="shared" si="14"/>
        <v>29</v>
      </c>
      <c r="B43" s="43" t="s">
        <v>35</v>
      </c>
      <c r="C43" s="153"/>
      <c r="D43" s="153"/>
      <c r="E43" s="154"/>
      <c r="F43" s="153"/>
      <c r="G43" s="153"/>
      <c r="H43" s="154"/>
      <c r="I43" s="153"/>
      <c r="J43" s="153"/>
      <c r="K43" s="154"/>
      <c r="L43" s="159"/>
      <c r="M43" s="159"/>
      <c r="N43" s="154"/>
      <c r="O43" s="153"/>
      <c r="P43" s="153"/>
      <c r="Q43" s="155"/>
    </row>
    <row r="44" spans="1:17" ht="14.25">
      <c r="A44" s="161">
        <f t="shared" si="14"/>
        <v>30</v>
      </c>
      <c r="B44" s="43" t="s">
        <v>36</v>
      </c>
      <c r="C44" s="153"/>
      <c r="D44" s="153"/>
      <c r="E44" s="154"/>
      <c r="F44" s="153"/>
      <c r="G44" s="153"/>
      <c r="H44" s="154"/>
      <c r="I44" s="153"/>
      <c r="J44" s="153"/>
      <c r="K44" s="154"/>
      <c r="L44" s="159"/>
      <c r="M44" s="159"/>
      <c r="N44" s="154"/>
      <c r="O44" s="153"/>
      <c r="P44" s="153"/>
      <c r="Q44" s="155"/>
    </row>
    <row r="45" spans="1:17" ht="14.25">
      <c r="A45" s="161">
        <f t="shared" si="14"/>
        <v>31</v>
      </c>
      <c r="B45" s="43" t="s">
        <v>37</v>
      </c>
      <c r="C45" s="153"/>
      <c r="D45" s="153"/>
      <c r="E45" s="154"/>
      <c r="F45" s="153"/>
      <c r="G45" s="153"/>
      <c r="H45" s="154"/>
      <c r="I45" s="153"/>
      <c r="J45" s="153"/>
      <c r="K45" s="154"/>
      <c r="L45" s="159"/>
      <c r="M45" s="159"/>
      <c r="N45" s="154"/>
      <c r="O45" s="153"/>
      <c r="P45" s="153"/>
      <c r="Q45" s="155"/>
    </row>
    <row r="46" spans="1:17" ht="14.25">
      <c r="A46" s="161">
        <f t="shared" si="14"/>
        <v>32</v>
      </c>
      <c r="B46" s="42" t="s">
        <v>38</v>
      </c>
      <c r="C46" s="153"/>
      <c r="D46" s="153"/>
      <c r="E46" s="154"/>
      <c r="F46" s="153"/>
      <c r="G46" s="153"/>
      <c r="H46" s="154"/>
      <c r="I46" s="153"/>
      <c r="J46" s="153"/>
      <c r="K46" s="154"/>
      <c r="L46" s="159"/>
      <c r="M46" s="159"/>
      <c r="N46" s="154"/>
      <c r="O46" s="153"/>
      <c r="P46" s="153"/>
      <c r="Q46" s="155"/>
    </row>
    <row r="47" spans="1:17" ht="14.25">
      <c r="A47" s="161">
        <f t="shared" si="14"/>
        <v>33</v>
      </c>
      <c r="B47" s="42" t="s">
        <v>39</v>
      </c>
      <c r="C47" s="153"/>
      <c r="D47" s="153"/>
      <c r="E47" s="154"/>
      <c r="F47" s="153"/>
      <c r="G47" s="153"/>
      <c r="H47" s="154"/>
      <c r="I47" s="153"/>
      <c r="J47" s="153"/>
      <c r="K47" s="154"/>
      <c r="L47" s="159"/>
      <c r="M47" s="159"/>
      <c r="N47" s="154"/>
      <c r="O47" s="153"/>
      <c r="P47" s="153"/>
      <c r="Q47" s="155"/>
    </row>
    <row r="48" spans="1:17" ht="14.25">
      <c r="A48" s="161">
        <f t="shared" si="14"/>
        <v>34</v>
      </c>
      <c r="B48" s="43" t="s">
        <v>40</v>
      </c>
      <c r="C48" s="153"/>
      <c r="D48" s="153"/>
      <c r="E48" s="154"/>
      <c r="F48" s="153"/>
      <c r="G48" s="153"/>
      <c r="H48" s="154"/>
      <c r="I48" s="153"/>
      <c r="J48" s="153"/>
      <c r="K48" s="154"/>
      <c r="L48" s="159"/>
      <c r="M48" s="159"/>
      <c r="N48" s="154"/>
      <c r="O48" s="153"/>
      <c r="P48" s="153"/>
      <c r="Q48" s="155"/>
    </row>
    <row r="49" spans="1:17" ht="14.25">
      <c r="A49" s="161">
        <f t="shared" si="14"/>
        <v>35</v>
      </c>
      <c r="B49" s="43" t="s">
        <v>41</v>
      </c>
      <c r="C49" s="153">
        <f>+F49+I49+L49+O49</f>
        <v>2524.1773200813627</v>
      </c>
      <c r="D49" s="153">
        <f>+G49+J49+M49+P49</f>
        <v>3298.0330145974526</v>
      </c>
      <c r="E49" s="154">
        <f>+H49+K49+N49+Q49</f>
        <v>3682.946153936026</v>
      </c>
      <c r="F49" s="153">
        <f>+'[1]A.5.8.'!F49/HV_gen</f>
        <v>1640.3315376396165</v>
      </c>
      <c r="G49" s="153">
        <f>+'[1]A.5.8.'!G49/HV_gen</f>
        <v>1757.4980760424462</v>
      </c>
      <c r="H49" s="154">
        <f>+'[1]A.5.8.'!H49/HV_gen</f>
        <v>1991.8311528481056</v>
      </c>
      <c r="I49" s="153">
        <f>+'[1]A.5.8.'!I49/HV_gen</f>
        <v>883.8457824417461</v>
      </c>
      <c r="J49" s="153">
        <f>+'[1]A.5.8.'!J49/HV_gen</f>
        <v>1540.5349385550064</v>
      </c>
      <c r="K49" s="154">
        <f>+'[1]A.5.8.'!K49/HV_gen</f>
        <v>1691.1150010879203</v>
      </c>
      <c r="L49" s="159"/>
      <c r="M49" s="159"/>
      <c r="N49" s="154"/>
      <c r="O49" s="153"/>
      <c r="P49" s="153"/>
      <c r="Q49" s="155"/>
    </row>
    <row r="50" spans="1:17" ht="14.25">
      <c r="A50" s="161">
        <f t="shared" si="14"/>
        <v>36</v>
      </c>
      <c r="B50" s="43" t="s">
        <v>42</v>
      </c>
      <c r="C50" s="153"/>
      <c r="D50" s="153"/>
      <c r="E50" s="154"/>
      <c r="F50" s="153"/>
      <c r="G50" s="153"/>
      <c r="H50" s="154"/>
      <c r="I50" s="153"/>
      <c r="J50" s="153"/>
      <c r="K50" s="154"/>
      <c r="L50" s="159"/>
      <c r="M50" s="159"/>
      <c r="N50" s="154"/>
      <c r="O50" s="153"/>
      <c r="P50" s="153"/>
      <c r="Q50" s="155"/>
    </row>
    <row r="51" spans="1:17" ht="14.25">
      <c r="A51" s="161">
        <f t="shared" si="14"/>
        <v>37</v>
      </c>
      <c r="B51" s="43" t="s">
        <v>43</v>
      </c>
      <c r="C51" s="153"/>
      <c r="D51" s="153"/>
      <c r="E51" s="154"/>
      <c r="F51" s="153"/>
      <c r="G51" s="153"/>
      <c r="H51" s="154"/>
      <c r="I51" s="153"/>
      <c r="J51" s="153"/>
      <c r="K51" s="154"/>
      <c r="L51" s="159"/>
      <c r="M51" s="159"/>
      <c r="N51" s="154"/>
      <c r="O51" s="153"/>
      <c r="P51" s="153"/>
      <c r="Q51" s="155"/>
    </row>
    <row r="52" spans="1:17" ht="14.25">
      <c r="A52" s="161">
        <f>+A51+1</f>
        <v>38</v>
      </c>
      <c r="B52" s="42" t="s">
        <v>44</v>
      </c>
      <c r="C52" s="153"/>
      <c r="D52" s="153"/>
      <c r="E52" s="154"/>
      <c r="F52" s="153"/>
      <c r="G52" s="153"/>
      <c r="H52" s="154"/>
      <c r="I52" s="153"/>
      <c r="J52" s="153"/>
      <c r="K52" s="154"/>
      <c r="L52" s="159"/>
      <c r="M52" s="159"/>
      <c r="N52" s="154"/>
      <c r="O52" s="153"/>
      <c r="P52" s="153"/>
      <c r="Q52" s="155"/>
    </row>
    <row r="53" spans="1:17" ht="14.25">
      <c r="A53" s="161">
        <f>+A52+1</f>
        <v>39</v>
      </c>
      <c r="B53" s="42" t="s">
        <v>45</v>
      </c>
      <c r="C53" s="153"/>
      <c r="D53" s="153"/>
      <c r="E53" s="154"/>
      <c r="F53" s="153"/>
      <c r="G53" s="153"/>
      <c r="H53" s="154"/>
      <c r="I53" s="153"/>
      <c r="J53" s="153"/>
      <c r="K53" s="154"/>
      <c r="L53" s="159"/>
      <c r="M53" s="159"/>
      <c r="N53" s="154"/>
      <c r="O53" s="153"/>
      <c r="P53" s="153"/>
      <c r="Q53" s="155"/>
    </row>
    <row r="54" spans="1:17" ht="14.25">
      <c r="A54" s="161">
        <f>+A53+1</f>
        <v>40</v>
      </c>
      <c r="B54" s="42" t="s">
        <v>46</v>
      </c>
      <c r="C54" s="153"/>
      <c r="D54" s="153"/>
      <c r="E54" s="154"/>
      <c r="F54" s="153"/>
      <c r="G54" s="153"/>
      <c r="H54" s="154"/>
      <c r="I54" s="153"/>
      <c r="J54" s="153"/>
      <c r="K54" s="154"/>
      <c r="L54" s="159"/>
      <c r="M54" s="159"/>
      <c r="N54" s="154"/>
      <c r="O54" s="153"/>
      <c r="P54" s="153"/>
      <c r="Q54" s="155"/>
    </row>
    <row r="55" spans="1:17" ht="14.25">
      <c r="A55" s="161">
        <f>+A54+1</f>
        <v>41</v>
      </c>
      <c r="B55" s="43" t="s">
        <v>47</v>
      </c>
      <c r="C55" s="153"/>
      <c r="D55" s="153"/>
      <c r="E55" s="154"/>
      <c r="F55" s="153"/>
      <c r="G55" s="153"/>
      <c r="H55" s="154"/>
      <c r="I55" s="153"/>
      <c r="J55" s="153"/>
      <c r="K55" s="154"/>
      <c r="L55" s="159"/>
      <c r="M55" s="159"/>
      <c r="N55" s="154"/>
      <c r="O55" s="153"/>
      <c r="P55" s="153"/>
      <c r="Q55" s="155"/>
    </row>
    <row r="56" spans="1:17" ht="15" thickBot="1">
      <c r="A56" s="162">
        <f>+A55+1</f>
        <v>42</v>
      </c>
      <c r="B56" s="46" t="s">
        <v>48</v>
      </c>
      <c r="C56" s="163"/>
      <c r="D56" s="163"/>
      <c r="E56" s="164"/>
      <c r="F56" s="163"/>
      <c r="G56" s="163"/>
      <c r="H56" s="164"/>
      <c r="I56" s="163"/>
      <c r="J56" s="163"/>
      <c r="K56" s="164"/>
      <c r="L56" s="165"/>
      <c r="M56" s="165"/>
      <c r="N56" s="164"/>
      <c r="O56" s="163"/>
      <c r="P56" s="163"/>
      <c r="Q56" s="166"/>
    </row>
    <row r="58" ht="16.5">
      <c r="A58" s="49" t="s">
        <v>72</v>
      </c>
    </row>
    <row r="59" ht="16.5">
      <c r="A59" s="49" t="s">
        <v>73</v>
      </c>
    </row>
    <row r="60" ht="16.5">
      <c r="A60" s="49" t="s">
        <v>88</v>
      </c>
    </row>
    <row r="61" ht="16.5">
      <c r="A61" s="49" t="s">
        <v>95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57421875" style="27" customWidth="1"/>
    <col min="2" max="2" width="25.00390625" style="27" customWidth="1"/>
    <col min="3" max="8" width="7.8515625" style="27" customWidth="1"/>
    <col min="9" max="17" width="7.57421875" style="27" customWidth="1"/>
    <col min="18" max="16384" width="9.140625" style="27" customWidth="1"/>
  </cols>
  <sheetData>
    <row r="1" ht="15">
      <c r="A1" s="26" t="s">
        <v>67</v>
      </c>
    </row>
    <row r="2" ht="15.75" thickBot="1">
      <c r="B2" s="68"/>
    </row>
    <row r="3" spans="1:17" ht="16.5">
      <c r="A3" s="145"/>
      <c r="B3" s="146"/>
      <c r="C3" s="147" t="s">
        <v>93</v>
      </c>
      <c r="D3" s="147"/>
      <c r="E3" s="148"/>
      <c r="F3" s="147" t="s">
        <v>63</v>
      </c>
      <c r="G3" s="147"/>
      <c r="H3" s="148"/>
      <c r="I3" s="147" t="s">
        <v>64</v>
      </c>
      <c r="J3" s="147"/>
      <c r="K3" s="148"/>
      <c r="L3" s="147" t="s">
        <v>65</v>
      </c>
      <c r="M3" s="149"/>
      <c r="N3" s="148"/>
      <c r="O3" s="147" t="s">
        <v>94</v>
      </c>
      <c r="P3" s="147"/>
      <c r="Q3" s="150"/>
    </row>
    <row r="4" spans="1:17" ht="14.25">
      <c r="A4" s="151"/>
      <c r="B4" s="152"/>
      <c r="C4" s="21">
        <v>1980</v>
      </c>
      <c r="D4" s="21">
        <v>1985</v>
      </c>
      <c r="E4" s="22">
        <v>1990</v>
      </c>
      <c r="F4" s="21">
        <v>1980</v>
      </c>
      <c r="G4" s="21">
        <v>1985</v>
      </c>
      <c r="H4" s="22">
        <v>1990</v>
      </c>
      <c r="I4" s="21">
        <v>1980</v>
      </c>
      <c r="J4" s="21">
        <v>1985</v>
      </c>
      <c r="K4" s="22">
        <v>1990</v>
      </c>
      <c r="L4" s="23">
        <v>1980</v>
      </c>
      <c r="M4" s="23">
        <v>1985</v>
      </c>
      <c r="N4" s="22">
        <v>1990</v>
      </c>
      <c r="O4" s="21">
        <v>1980</v>
      </c>
      <c r="P4" s="21">
        <v>1985</v>
      </c>
      <c r="Q4" s="25">
        <v>1990</v>
      </c>
    </row>
    <row r="5" spans="1:17" ht="14.25">
      <c r="A5" s="90"/>
      <c r="B5" s="91" t="s">
        <v>66</v>
      </c>
      <c r="C5" s="153">
        <f>+C6+C10</f>
        <v>3009.763422835313</v>
      </c>
      <c r="D5" s="153">
        <f aca="true" t="shared" si="0" ref="D5:Q5">+D6+D10</f>
        <v>3573.8950183391007</v>
      </c>
      <c r="E5" s="154">
        <f t="shared" si="0"/>
        <v>3247.0152478052496</v>
      </c>
      <c r="F5" s="153">
        <f t="shared" si="0"/>
        <v>1224.31</v>
      </c>
      <c r="G5" s="153">
        <f t="shared" si="0"/>
        <v>1486.8600000000001</v>
      </c>
      <c r="H5" s="154">
        <f t="shared" si="0"/>
        <v>1029.61</v>
      </c>
      <c r="I5" s="153">
        <f t="shared" si="0"/>
        <v>1782.4834228353134</v>
      </c>
      <c r="J5" s="153">
        <f t="shared" si="0"/>
        <v>2084.005018339101</v>
      </c>
      <c r="K5" s="154">
        <f t="shared" si="0"/>
        <v>2214.4252478052495</v>
      </c>
      <c r="L5" s="153">
        <f t="shared" si="0"/>
        <v>0</v>
      </c>
      <c r="M5" s="153">
        <f t="shared" si="0"/>
        <v>0</v>
      </c>
      <c r="N5" s="154">
        <f t="shared" si="0"/>
        <v>0</v>
      </c>
      <c r="O5" s="153">
        <f t="shared" si="0"/>
        <v>2.97</v>
      </c>
      <c r="P5" s="153">
        <f t="shared" si="0"/>
        <v>3.0300000000000002</v>
      </c>
      <c r="Q5" s="155">
        <f t="shared" si="0"/>
        <v>2.9800000000000004</v>
      </c>
    </row>
    <row r="6" spans="1:17" ht="14.25">
      <c r="A6" s="90"/>
      <c r="B6" s="91" t="s">
        <v>1</v>
      </c>
      <c r="C6" s="153">
        <f>+C9+C11</f>
        <v>534.9235510209674</v>
      </c>
      <c r="D6" s="153">
        <f aca="true" t="shared" si="1" ref="D6:Q6">+D9+D11</f>
        <v>739.1185909973286</v>
      </c>
      <c r="E6" s="154">
        <f t="shared" si="1"/>
        <v>691.4060788177051</v>
      </c>
      <c r="F6" s="153">
        <f t="shared" si="1"/>
        <v>309.79</v>
      </c>
      <c r="G6" s="153">
        <f t="shared" si="1"/>
        <v>478.78</v>
      </c>
      <c r="H6" s="154">
        <f t="shared" si="1"/>
        <v>411.11999999999995</v>
      </c>
      <c r="I6" s="153">
        <f t="shared" si="1"/>
        <v>222.16355102096736</v>
      </c>
      <c r="J6" s="153">
        <f t="shared" si="1"/>
        <v>257.30859099732857</v>
      </c>
      <c r="K6" s="154">
        <f t="shared" si="1"/>
        <v>277.306078817705</v>
      </c>
      <c r="L6" s="153">
        <f t="shared" si="1"/>
        <v>0</v>
      </c>
      <c r="M6" s="153">
        <f t="shared" si="1"/>
        <v>0</v>
      </c>
      <c r="N6" s="154">
        <f t="shared" si="1"/>
        <v>0</v>
      </c>
      <c r="O6" s="153">
        <f t="shared" si="1"/>
        <v>2.97</v>
      </c>
      <c r="P6" s="153">
        <f t="shared" si="1"/>
        <v>3.0300000000000002</v>
      </c>
      <c r="Q6" s="155">
        <f t="shared" si="1"/>
        <v>2.9800000000000004</v>
      </c>
    </row>
    <row r="7" spans="1:17" ht="14.25">
      <c r="A7" s="90"/>
      <c r="B7" s="91" t="s">
        <v>2</v>
      </c>
      <c r="C7" s="153">
        <f>+C9+C10+C44+C49+C55+C56</f>
        <v>3009.763422835313</v>
      </c>
      <c r="D7" s="153">
        <f aca="true" t="shared" si="2" ref="D7:Q7">+D9+D10+D44+D49+D55+D56</f>
        <v>3573.8950183391007</v>
      </c>
      <c r="E7" s="154">
        <f t="shared" si="2"/>
        <v>3247.0152478052496</v>
      </c>
      <c r="F7" s="153">
        <f t="shared" si="2"/>
        <v>1224.31</v>
      </c>
      <c r="G7" s="153">
        <f t="shared" si="2"/>
        <v>1486.8600000000001</v>
      </c>
      <c r="H7" s="154">
        <f t="shared" si="2"/>
        <v>1029.6100000000001</v>
      </c>
      <c r="I7" s="153">
        <f t="shared" si="2"/>
        <v>1782.4834228353134</v>
      </c>
      <c r="J7" s="153">
        <f t="shared" si="2"/>
        <v>2084.005018339101</v>
      </c>
      <c r="K7" s="154">
        <f t="shared" si="2"/>
        <v>2214.425247805249</v>
      </c>
      <c r="L7" s="153">
        <f t="shared" si="2"/>
        <v>0</v>
      </c>
      <c r="M7" s="153">
        <f t="shared" si="2"/>
        <v>0</v>
      </c>
      <c r="N7" s="154">
        <f t="shared" si="2"/>
        <v>0</v>
      </c>
      <c r="O7" s="153">
        <f t="shared" si="2"/>
        <v>2.97</v>
      </c>
      <c r="P7" s="153">
        <f t="shared" si="2"/>
        <v>3.0300000000000002</v>
      </c>
      <c r="Q7" s="155">
        <f t="shared" si="2"/>
        <v>2.9800000000000004</v>
      </c>
    </row>
    <row r="8" spans="1:17" ht="14.25">
      <c r="A8" s="90"/>
      <c r="B8" s="91" t="s">
        <v>3</v>
      </c>
      <c r="C8" s="153">
        <f>SUM(C13:C24)</f>
        <v>233.81412795</v>
      </c>
      <c r="D8" s="153">
        <f aca="true" t="shared" si="3" ref="D8:Q8">SUM(D13:D24)</f>
        <v>390.09732927</v>
      </c>
      <c r="E8" s="154">
        <f t="shared" si="3"/>
        <v>331.77393432</v>
      </c>
      <c r="F8" s="153">
        <f t="shared" si="3"/>
        <v>228.76999999999998</v>
      </c>
      <c r="G8" s="153">
        <f t="shared" si="3"/>
        <v>378.04999999999995</v>
      </c>
      <c r="H8" s="154">
        <f t="shared" si="3"/>
        <v>319.53</v>
      </c>
      <c r="I8" s="153">
        <f t="shared" si="3"/>
        <v>4.94412795</v>
      </c>
      <c r="J8" s="153">
        <f t="shared" si="3"/>
        <v>11.90732927</v>
      </c>
      <c r="K8" s="154">
        <f t="shared" si="3"/>
        <v>11.96393432</v>
      </c>
      <c r="L8" s="153">
        <f t="shared" si="3"/>
        <v>0</v>
      </c>
      <c r="M8" s="153">
        <f t="shared" si="3"/>
        <v>0</v>
      </c>
      <c r="N8" s="154">
        <f t="shared" si="3"/>
        <v>0</v>
      </c>
      <c r="O8" s="153">
        <f t="shared" si="3"/>
        <v>0.1</v>
      </c>
      <c r="P8" s="153">
        <f t="shared" si="3"/>
        <v>0.14</v>
      </c>
      <c r="Q8" s="155">
        <f t="shared" si="3"/>
        <v>0.28</v>
      </c>
    </row>
    <row r="9" spans="1:17" ht="14.25">
      <c r="A9" s="90"/>
      <c r="B9" s="91" t="s">
        <v>4</v>
      </c>
      <c r="C9" s="153">
        <f>+C12</f>
        <v>509.07135102096737</v>
      </c>
      <c r="D9" s="153">
        <f aca="true" t="shared" si="4" ref="D9:Q9">+D12</f>
        <v>705.3406909973286</v>
      </c>
      <c r="E9" s="154">
        <f t="shared" si="4"/>
        <v>653.6859631177051</v>
      </c>
      <c r="F9" s="153">
        <f t="shared" si="4"/>
        <v>292.99</v>
      </c>
      <c r="G9" s="153">
        <f t="shared" si="4"/>
        <v>460.78</v>
      </c>
      <c r="H9" s="154">
        <f t="shared" si="4"/>
        <v>390.71999999999997</v>
      </c>
      <c r="I9" s="153">
        <f t="shared" si="4"/>
        <v>213.11135102096736</v>
      </c>
      <c r="J9" s="153">
        <f t="shared" si="4"/>
        <v>241.53069099732858</v>
      </c>
      <c r="K9" s="154">
        <f t="shared" si="4"/>
        <v>259.985963117705</v>
      </c>
      <c r="L9" s="153">
        <f t="shared" si="4"/>
        <v>0</v>
      </c>
      <c r="M9" s="153">
        <f t="shared" si="4"/>
        <v>0</v>
      </c>
      <c r="N9" s="154">
        <f t="shared" si="4"/>
        <v>0</v>
      </c>
      <c r="O9" s="153">
        <f t="shared" si="4"/>
        <v>2.97</v>
      </c>
      <c r="P9" s="153">
        <f t="shared" si="4"/>
        <v>3.0300000000000002</v>
      </c>
      <c r="Q9" s="155">
        <f t="shared" si="4"/>
        <v>2.9800000000000004</v>
      </c>
    </row>
    <row r="10" spans="1:17" ht="14.25">
      <c r="A10" s="90"/>
      <c r="B10" s="91" t="s">
        <v>5</v>
      </c>
      <c r="C10" s="153">
        <f>+C28</f>
        <v>2474.8398718143458</v>
      </c>
      <c r="D10" s="153">
        <f aca="true" t="shared" si="5" ref="D10:Q10">+D28</f>
        <v>2834.776427341772</v>
      </c>
      <c r="E10" s="154">
        <f t="shared" si="5"/>
        <v>2555.6091689875443</v>
      </c>
      <c r="F10" s="153">
        <f t="shared" si="5"/>
        <v>914.52</v>
      </c>
      <c r="G10" s="153">
        <f t="shared" si="5"/>
        <v>1008.08</v>
      </c>
      <c r="H10" s="154">
        <f t="shared" si="5"/>
        <v>618.49</v>
      </c>
      <c r="I10" s="153">
        <f t="shared" si="5"/>
        <v>1560.319871814346</v>
      </c>
      <c r="J10" s="153">
        <f t="shared" si="5"/>
        <v>1826.6964273417723</v>
      </c>
      <c r="K10" s="154">
        <f t="shared" si="5"/>
        <v>1937.1191689875443</v>
      </c>
      <c r="L10" s="153">
        <f t="shared" si="5"/>
        <v>0</v>
      </c>
      <c r="M10" s="153">
        <f t="shared" si="5"/>
        <v>0</v>
      </c>
      <c r="N10" s="154">
        <f t="shared" si="5"/>
        <v>0</v>
      </c>
      <c r="O10" s="153">
        <f t="shared" si="5"/>
        <v>0</v>
      </c>
      <c r="P10" s="153">
        <f t="shared" si="5"/>
        <v>0</v>
      </c>
      <c r="Q10" s="155">
        <f t="shared" si="5"/>
        <v>0</v>
      </c>
    </row>
    <row r="11" spans="1:17" ht="14.25">
      <c r="A11" s="90"/>
      <c r="B11" s="91" t="s">
        <v>6</v>
      </c>
      <c r="C11" s="153">
        <f>+C34</f>
        <v>25.8522</v>
      </c>
      <c r="D11" s="153">
        <f aca="true" t="shared" si="6" ref="D11:Q11">+D34</f>
        <v>33.7779</v>
      </c>
      <c r="E11" s="154">
        <f t="shared" si="6"/>
        <v>37.720115699999994</v>
      </c>
      <c r="F11" s="153">
        <f t="shared" si="6"/>
        <v>16.8</v>
      </c>
      <c r="G11" s="153">
        <f t="shared" si="6"/>
        <v>18</v>
      </c>
      <c r="H11" s="154">
        <f t="shared" si="6"/>
        <v>20.4</v>
      </c>
      <c r="I11" s="153">
        <f t="shared" si="6"/>
        <v>9.0522</v>
      </c>
      <c r="J11" s="153">
        <f t="shared" si="6"/>
        <v>15.7779</v>
      </c>
      <c r="K11" s="154">
        <f t="shared" si="6"/>
        <v>17.3201157</v>
      </c>
      <c r="L11" s="153">
        <f t="shared" si="6"/>
        <v>0</v>
      </c>
      <c r="M11" s="153">
        <f t="shared" si="6"/>
        <v>0</v>
      </c>
      <c r="N11" s="154">
        <f t="shared" si="6"/>
        <v>0</v>
      </c>
      <c r="O11" s="153">
        <f t="shared" si="6"/>
        <v>0</v>
      </c>
      <c r="P11" s="153">
        <f t="shared" si="6"/>
        <v>0</v>
      </c>
      <c r="Q11" s="155">
        <f t="shared" si="6"/>
        <v>0</v>
      </c>
    </row>
    <row r="12" spans="1:20" ht="14.25">
      <c r="A12" s="100"/>
      <c r="B12" s="101" t="s">
        <v>7</v>
      </c>
      <c r="C12" s="156">
        <f>SUM(C13:C27)</f>
        <v>509.07135102096737</v>
      </c>
      <c r="D12" s="156">
        <f aca="true" t="shared" si="7" ref="D12:Q12">SUM(D13:D27)</f>
        <v>705.3406909973286</v>
      </c>
      <c r="E12" s="157">
        <f t="shared" si="7"/>
        <v>653.6859631177051</v>
      </c>
      <c r="F12" s="156">
        <f t="shared" si="7"/>
        <v>292.99</v>
      </c>
      <c r="G12" s="156">
        <f t="shared" si="7"/>
        <v>460.78</v>
      </c>
      <c r="H12" s="157">
        <f t="shared" si="7"/>
        <v>390.71999999999997</v>
      </c>
      <c r="I12" s="156">
        <f t="shared" si="7"/>
        <v>213.11135102096736</v>
      </c>
      <c r="J12" s="156">
        <f t="shared" si="7"/>
        <v>241.53069099732858</v>
      </c>
      <c r="K12" s="157">
        <f t="shared" si="7"/>
        <v>259.985963117705</v>
      </c>
      <c r="L12" s="156">
        <f t="shared" si="7"/>
        <v>0</v>
      </c>
      <c r="M12" s="156">
        <f t="shared" si="7"/>
        <v>0</v>
      </c>
      <c r="N12" s="157">
        <f t="shared" si="7"/>
        <v>0</v>
      </c>
      <c r="O12" s="156">
        <f t="shared" si="7"/>
        <v>2.97</v>
      </c>
      <c r="P12" s="156">
        <f t="shared" si="7"/>
        <v>3.0300000000000002</v>
      </c>
      <c r="Q12" s="158">
        <f t="shared" si="7"/>
        <v>2.9800000000000004</v>
      </c>
      <c r="R12" s="167"/>
      <c r="S12" s="167"/>
      <c r="T12" s="167"/>
    </row>
    <row r="13" spans="1:17" ht="14.25">
      <c r="A13" s="90">
        <v>1</v>
      </c>
      <c r="B13" s="41" t="s">
        <v>8</v>
      </c>
      <c r="C13" s="153">
        <f>+F13+I13+L13+O13</f>
        <v>0</v>
      </c>
      <c r="D13" s="153">
        <f aca="true" t="shared" si="8" ref="D13:E27">+G13+J13+M13+P13</f>
        <v>0</v>
      </c>
      <c r="E13" s="154">
        <f t="shared" si="8"/>
        <v>0</v>
      </c>
      <c r="F13" s="168"/>
      <c r="G13" s="168"/>
      <c r="H13" s="169"/>
      <c r="I13" s="168"/>
      <c r="J13" s="168"/>
      <c r="K13" s="169"/>
      <c r="L13" s="168"/>
      <c r="M13" s="168"/>
      <c r="N13" s="169"/>
      <c r="O13" s="168"/>
      <c r="P13" s="168"/>
      <c r="Q13" s="170"/>
    </row>
    <row r="14" spans="1:17" ht="16.5">
      <c r="A14" s="90">
        <f>+A13+1</f>
        <v>2</v>
      </c>
      <c r="B14" s="41" t="s">
        <v>69</v>
      </c>
      <c r="C14" s="153">
        <f>+F14+I14+L14+O14</f>
        <v>13.53412795</v>
      </c>
      <c r="D14" s="153">
        <f t="shared" si="8"/>
        <v>19.73162927</v>
      </c>
      <c r="E14" s="154">
        <f t="shared" si="8"/>
        <v>18.79433432</v>
      </c>
      <c r="F14" s="168">
        <v>9.66</v>
      </c>
      <c r="G14" s="168">
        <v>14.34</v>
      </c>
      <c r="H14" s="169">
        <v>14</v>
      </c>
      <c r="I14" s="168">
        <v>3.7741279500000005</v>
      </c>
      <c r="J14" s="168">
        <v>5.2516292700000005</v>
      </c>
      <c r="K14" s="169">
        <v>4.51433432</v>
      </c>
      <c r="L14" s="168"/>
      <c r="M14" s="168"/>
      <c r="N14" s="169"/>
      <c r="O14" s="168">
        <v>0.1</v>
      </c>
      <c r="P14" s="168">
        <v>0.14</v>
      </c>
      <c r="Q14" s="170">
        <v>0.28</v>
      </c>
    </row>
    <row r="15" spans="1:17" ht="16.5">
      <c r="A15" s="90">
        <f aca="true" t="shared" si="9" ref="A15:A27">+A14+1</f>
        <v>3</v>
      </c>
      <c r="B15" s="41" t="s">
        <v>70</v>
      </c>
      <c r="C15" s="153">
        <f aca="true" t="shared" si="10" ref="C15:C27">+F15+I15+L15+O15</f>
        <v>204.51</v>
      </c>
      <c r="D15" s="153">
        <f t="shared" si="8"/>
        <v>333.71</v>
      </c>
      <c r="E15" s="154">
        <f t="shared" si="8"/>
        <v>270.37</v>
      </c>
      <c r="F15" s="168">
        <v>204.51</v>
      </c>
      <c r="G15" s="168">
        <v>333.71</v>
      </c>
      <c r="H15" s="169">
        <v>270.37</v>
      </c>
      <c r="I15" s="168">
        <v>0</v>
      </c>
      <c r="J15" s="168">
        <v>0</v>
      </c>
      <c r="K15" s="169">
        <v>0</v>
      </c>
      <c r="L15" s="168"/>
      <c r="M15" s="168"/>
      <c r="N15" s="169"/>
      <c r="O15" s="168"/>
      <c r="P15" s="168"/>
      <c r="Q15" s="170"/>
    </row>
    <row r="16" spans="1:17" ht="16.5">
      <c r="A16" s="90">
        <f t="shared" si="9"/>
        <v>4</v>
      </c>
      <c r="B16" s="41" t="s">
        <v>71</v>
      </c>
      <c r="C16" s="153">
        <f t="shared" si="10"/>
        <v>15.77</v>
      </c>
      <c r="D16" s="153">
        <f t="shared" si="8"/>
        <v>32.05</v>
      </c>
      <c r="E16" s="154">
        <f t="shared" si="8"/>
        <v>39.26</v>
      </c>
      <c r="F16" s="168">
        <v>14.6</v>
      </c>
      <c r="G16" s="168">
        <v>30</v>
      </c>
      <c r="H16" s="169">
        <v>35.16</v>
      </c>
      <c r="I16" s="168">
        <v>1.17</v>
      </c>
      <c r="J16" s="168">
        <v>2.05</v>
      </c>
      <c r="K16" s="169">
        <v>4.1</v>
      </c>
      <c r="L16" s="168"/>
      <c r="M16" s="168"/>
      <c r="N16" s="169"/>
      <c r="O16" s="168"/>
      <c r="P16" s="168"/>
      <c r="Q16" s="170"/>
    </row>
    <row r="17" spans="1:17" ht="14.25">
      <c r="A17" s="90">
        <f t="shared" si="9"/>
        <v>5</v>
      </c>
      <c r="B17" s="33" t="s">
        <v>9</v>
      </c>
      <c r="C17" s="153"/>
      <c r="D17" s="153"/>
      <c r="E17" s="154"/>
      <c r="F17" s="168"/>
      <c r="G17" s="168"/>
      <c r="H17" s="169"/>
      <c r="I17" s="168"/>
      <c r="J17" s="168"/>
      <c r="K17" s="169"/>
      <c r="L17" s="168"/>
      <c r="M17" s="168"/>
      <c r="N17" s="169"/>
      <c r="O17" s="168"/>
      <c r="P17" s="168"/>
      <c r="Q17" s="170"/>
    </row>
    <row r="18" spans="1:17" ht="14.25">
      <c r="A18" s="90">
        <f t="shared" si="9"/>
        <v>6</v>
      </c>
      <c r="B18" s="33" t="s">
        <v>10</v>
      </c>
      <c r="C18" s="153"/>
      <c r="D18" s="153"/>
      <c r="E18" s="154"/>
      <c r="F18" s="168"/>
      <c r="G18" s="168"/>
      <c r="H18" s="169"/>
      <c r="I18" s="168"/>
      <c r="J18" s="168"/>
      <c r="K18" s="169"/>
      <c r="L18" s="168"/>
      <c r="M18" s="168"/>
      <c r="N18" s="169"/>
      <c r="O18" s="168"/>
      <c r="P18" s="168"/>
      <c r="Q18" s="170"/>
    </row>
    <row r="19" spans="1:17" ht="14.25">
      <c r="A19" s="90">
        <f t="shared" si="9"/>
        <v>7</v>
      </c>
      <c r="B19" s="33" t="s">
        <v>11</v>
      </c>
      <c r="C19" s="153">
        <f t="shared" si="10"/>
        <v>0</v>
      </c>
      <c r="D19" s="153">
        <f t="shared" si="8"/>
        <v>4.6057</v>
      </c>
      <c r="E19" s="154">
        <f t="shared" si="8"/>
        <v>3.3495999999999997</v>
      </c>
      <c r="F19" s="168">
        <v>0</v>
      </c>
      <c r="G19" s="168">
        <v>0</v>
      </c>
      <c r="H19" s="169">
        <v>0</v>
      </c>
      <c r="I19" s="168">
        <v>0</v>
      </c>
      <c r="J19" s="168">
        <v>4.6057</v>
      </c>
      <c r="K19" s="169">
        <v>3.3495999999999997</v>
      </c>
      <c r="L19" s="168"/>
      <c r="M19" s="168"/>
      <c r="N19" s="169"/>
      <c r="O19" s="168"/>
      <c r="P19" s="168"/>
      <c r="Q19" s="170"/>
    </row>
    <row r="20" spans="1:17" ht="14.25">
      <c r="A20" s="90">
        <f t="shared" si="9"/>
        <v>8</v>
      </c>
      <c r="B20" s="41" t="s">
        <v>12</v>
      </c>
      <c r="C20" s="153"/>
      <c r="D20" s="153"/>
      <c r="E20" s="154"/>
      <c r="F20" s="168"/>
      <c r="G20" s="168"/>
      <c r="H20" s="169"/>
      <c r="I20" s="168"/>
      <c r="J20" s="168"/>
      <c r="K20" s="169"/>
      <c r="L20" s="168"/>
      <c r="M20" s="168"/>
      <c r="N20" s="169"/>
      <c r="O20" s="168"/>
      <c r="P20" s="168"/>
      <c r="Q20" s="170"/>
    </row>
    <row r="21" spans="1:17" ht="14.25">
      <c r="A21" s="90">
        <f t="shared" si="9"/>
        <v>9</v>
      </c>
      <c r="B21" s="33" t="s">
        <v>13</v>
      </c>
      <c r="C21" s="153"/>
      <c r="D21" s="153"/>
      <c r="E21" s="154"/>
      <c r="F21" s="168"/>
      <c r="G21" s="168"/>
      <c r="H21" s="169"/>
      <c r="I21" s="168"/>
      <c r="J21" s="168"/>
      <c r="K21" s="169"/>
      <c r="L21" s="168"/>
      <c r="M21" s="168"/>
      <c r="N21" s="169"/>
      <c r="O21" s="168"/>
      <c r="P21" s="168"/>
      <c r="Q21" s="170"/>
    </row>
    <row r="22" spans="1:17" ht="14.25">
      <c r="A22" s="90">
        <f t="shared" si="9"/>
        <v>10</v>
      </c>
      <c r="B22" s="33" t="s">
        <v>14</v>
      </c>
      <c r="C22" s="153"/>
      <c r="D22" s="153"/>
      <c r="E22" s="154"/>
      <c r="F22" s="168"/>
      <c r="G22" s="168"/>
      <c r="H22" s="169"/>
      <c r="I22" s="168"/>
      <c r="J22" s="168"/>
      <c r="K22" s="169"/>
      <c r="L22" s="168"/>
      <c r="M22" s="168"/>
      <c r="N22" s="169"/>
      <c r="O22" s="168"/>
      <c r="P22" s="168"/>
      <c r="Q22" s="170"/>
    </row>
    <row r="23" spans="1:17" ht="14.25">
      <c r="A23" s="90">
        <f t="shared" si="9"/>
        <v>11</v>
      </c>
      <c r="B23" s="33" t="s">
        <v>15</v>
      </c>
      <c r="C23" s="153"/>
      <c r="D23" s="153"/>
      <c r="E23" s="154"/>
      <c r="F23" s="168"/>
      <c r="G23" s="168"/>
      <c r="H23" s="169"/>
      <c r="I23" s="168"/>
      <c r="J23" s="168"/>
      <c r="K23" s="169"/>
      <c r="L23" s="168"/>
      <c r="M23" s="168"/>
      <c r="N23" s="169"/>
      <c r="O23" s="168"/>
      <c r="P23" s="168"/>
      <c r="Q23" s="170"/>
    </row>
    <row r="24" spans="1:17" ht="14.25">
      <c r="A24" s="90">
        <f t="shared" si="9"/>
        <v>12</v>
      </c>
      <c r="B24" s="33" t="s">
        <v>16</v>
      </c>
      <c r="C24" s="153">
        <f t="shared" si="10"/>
        <v>0</v>
      </c>
      <c r="D24" s="153">
        <f t="shared" si="8"/>
        <v>0</v>
      </c>
      <c r="E24" s="154">
        <f t="shared" si="8"/>
        <v>0</v>
      </c>
      <c r="F24" s="168">
        <v>0</v>
      </c>
      <c r="G24" s="168">
        <v>0</v>
      </c>
      <c r="H24" s="169">
        <v>0</v>
      </c>
      <c r="I24" s="168">
        <v>0</v>
      </c>
      <c r="J24" s="168">
        <v>0</v>
      </c>
      <c r="K24" s="169">
        <v>0</v>
      </c>
      <c r="L24" s="168"/>
      <c r="M24" s="168"/>
      <c r="N24" s="169"/>
      <c r="O24" s="168"/>
      <c r="P24" s="168"/>
      <c r="Q24" s="170"/>
    </row>
    <row r="25" spans="1:17" ht="14.25">
      <c r="A25" s="90">
        <f t="shared" si="9"/>
        <v>13</v>
      </c>
      <c r="B25" s="33" t="s">
        <v>17</v>
      </c>
      <c r="C25" s="153"/>
      <c r="D25" s="153"/>
      <c r="E25" s="154"/>
      <c r="F25" s="168"/>
      <c r="G25" s="168"/>
      <c r="H25" s="169"/>
      <c r="I25" s="168"/>
      <c r="J25" s="168"/>
      <c r="K25" s="169"/>
      <c r="L25" s="168"/>
      <c r="M25" s="168"/>
      <c r="N25" s="169"/>
      <c r="O25" s="168"/>
      <c r="P25" s="168"/>
      <c r="Q25" s="170"/>
    </row>
    <row r="26" spans="1:17" ht="14.25">
      <c r="A26" s="90">
        <f t="shared" si="9"/>
        <v>14</v>
      </c>
      <c r="B26" s="33" t="s">
        <v>18</v>
      </c>
      <c r="C26" s="153">
        <f t="shared" si="10"/>
        <v>116.64839107096736</v>
      </c>
      <c r="D26" s="153">
        <f t="shared" si="8"/>
        <v>118.14942172732857</v>
      </c>
      <c r="E26" s="154">
        <f t="shared" si="8"/>
        <v>123.18965679770501</v>
      </c>
      <c r="F26" s="168">
        <v>32.22</v>
      </c>
      <c r="G26" s="168">
        <v>30.29</v>
      </c>
      <c r="H26" s="169">
        <v>26.5</v>
      </c>
      <c r="I26" s="168">
        <v>81.55839107096736</v>
      </c>
      <c r="J26" s="168">
        <v>84.96942172732858</v>
      </c>
      <c r="K26" s="169">
        <v>93.98965679770501</v>
      </c>
      <c r="L26" s="168"/>
      <c r="M26" s="168"/>
      <c r="N26" s="169"/>
      <c r="O26" s="168">
        <v>2.87</v>
      </c>
      <c r="P26" s="168">
        <v>2.89</v>
      </c>
      <c r="Q26" s="170">
        <v>2.7</v>
      </c>
    </row>
    <row r="27" spans="1:17" ht="14.25">
      <c r="A27" s="90">
        <f t="shared" si="9"/>
        <v>15</v>
      </c>
      <c r="B27" s="33" t="s">
        <v>19</v>
      </c>
      <c r="C27" s="153">
        <f t="shared" si="10"/>
        <v>158.608832</v>
      </c>
      <c r="D27" s="153">
        <f t="shared" si="8"/>
        <v>197.09394</v>
      </c>
      <c r="E27" s="154">
        <f t="shared" si="8"/>
        <v>198.722372</v>
      </c>
      <c r="F27" s="168">
        <v>32</v>
      </c>
      <c r="G27" s="168">
        <v>52.44</v>
      </c>
      <c r="H27" s="169">
        <v>44.69</v>
      </c>
      <c r="I27" s="168">
        <v>126.608832</v>
      </c>
      <c r="J27" s="168">
        <v>144.65394</v>
      </c>
      <c r="K27" s="169">
        <v>154.032372</v>
      </c>
      <c r="L27" s="168"/>
      <c r="M27" s="168"/>
      <c r="N27" s="169"/>
      <c r="O27" s="168"/>
      <c r="P27" s="168"/>
      <c r="Q27" s="170"/>
    </row>
    <row r="28" spans="1:20" ht="14.25">
      <c r="A28" s="100"/>
      <c r="B28" s="38" t="s">
        <v>20</v>
      </c>
      <c r="C28" s="156">
        <f>SUM(C29:C33)</f>
        <v>2474.8398718143458</v>
      </c>
      <c r="D28" s="156">
        <f aca="true" t="shared" si="11" ref="D28:Q28">SUM(D29:D33)</f>
        <v>2834.776427341772</v>
      </c>
      <c r="E28" s="157">
        <f t="shared" si="11"/>
        <v>2555.6091689875443</v>
      </c>
      <c r="F28" s="156">
        <f t="shared" si="11"/>
        <v>914.52</v>
      </c>
      <c r="G28" s="156">
        <f t="shared" si="11"/>
        <v>1008.08</v>
      </c>
      <c r="H28" s="157">
        <f t="shared" si="11"/>
        <v>618.49</v>
      </c>
      <c r="I28" s="156">
        <f t="shared" si="11"/>
        <v>1560.319871814346</v>
      </c>
      <c r="J28" s="156">
        <f t="shared" si="11"/>
        <v>1826.6964273417723</v>
      </c>
      <c r="K28" s="157">
        <f t="shared" si="11"/>
        <v>1937.1191689875443</v>
      </c>
      <c r="L28" s="156"/>
      <c r="M28" s="156"/>
      <c r="N28" s="157"/>
      <c r="O28" s="156">
        <f t="shared" si="11"/>
        <v>0</v>
      </c>
      <c r="P28" s="156">
        <f t="shared" si="11"/>
        <v>0</v>
      </c>
      <c r="Q28" s="158">
        <f t="shared" si="11"/>
        <v>0</v>
      </c>
      <c r="R28" s="167"/>
      <c r="S28" s="167"/>
      <c r="T28" s="167"/>
    </row>
    <row r="29" spans="1:17" ht="14.25">
      <c r="A29" s="90">
        <f>+A27+1</f>
        <v>16</v>
      </c>
      <c r="B29" s="33" t="s">
        <v>21</v>
      </c>
      <c r="C29" s="153"/>
      <c r="D29" s="153"/>
      <c r="E29" s="154"/>
      <c r="F29" s="168"/>
      <c r="G29" s="168"/>
      <c r="H29" s="169"/>
      <c r="I29" s="168"/>
      <c r="J29" s="168"/>
      <c r="K29" s="169"/>
      <c r="L29" s="168"/>
      <c r="M29" s="168"/>
      <c r="N29" s="169"/>
      <c r="O29" s="168"/>
      <c r="P29" s="168"/>
      <c r="Q29" s="170"/>
    </row>
    <row r="30" spans="1:17" ht="14.25">
      <c r="A30" s="90">
        <f>+A29+1</f>
        <v>17</v>
      </c>
      <c r="B30" s="33" t="s">
        <v>22</v>
      </c>
      <c r="C30" s="153"/>
      <c r="D30" s="153"/>
      <c r="E30" s="154"/>
      <c r="F30" s="168"/>
      <c r="G30" s="168"/>
      <c r="H30" s="169"/>
      <c r="I30" s="168"/>
      <c r="J30" s="168"/>
      <c r="K30" s="169"/>
      <c r="L30" s="168"/>
      <c r="M30" s="168"/>
      <c r="N30" s="169"/>
      <c r="O30" s="168"/>
      <c r="P30" s="168"/>
      <c r="Q30" s="170"/>
    </row>
    <row r="31" spans="1:17" ht="14.25">
      <c r="A31" s="90">
        <f>+A30+1</f>
        <v>18</v>
      </c>
      <c r="B31" s="33" t="s">
        <v>23</v>
      </c>
      <c r="C31" s="153">
        <f aca="true" t="shared" si="12" ref="C31:E33">+F31+I31+L31+O31</f>
        <v>108.67425999999999</v>
      </c>
      <c r="D31" s="153">
        <f t="shared" si="12"/>
        <v>111.00743999999999</v>
      </c>
      <c r="E31" s="154">
        <f t="shared" si="12"/>
        <v>117.86395999999999</v>
      </c>
      <c r="F31" s="168">
        <v>8.27</v>
      </c>
      <c r="G31" s="168">
        <v>5.83</v>
      </c>
      <c r="H31" s="169">
        <v>4.48</v>
      </c>
      <c r="I31" s="168">
        <v>100.40426</v>
      </c>
      <c r="J31" s="168">
        <v>105.17743999999999</v>
      </c>
      <c r="K31" s="169">
        <v>113.38395999999999</v>
      </c>
      <c r="L31" s="168"/>
      <c r="M31" s="168"/>
      <c r="N31" s="169"/>
      <c r="O31" s="168"/>
      <c r="P31" s="168"/>
      <c r="Q31" s="170"/>
    </row>
    <row r="32" spans="1:17" ht="14.25">
      <c r="A32" s="90">
        <f>+A31+1</f>
        <v>19</v>
      </c>
      <c r="B32" s="41" t="s">
        <v>24</v>
      </c>
      <c r="C32" s="153"/>
      <c r="D32" s="153"/>
      <c r="E32" s="154"/>
      <c r="F32" s="168"/>
      <c r="G32" s="168"/>
      <c r="H32" s="169"/>
      <c r="I32" s="168"/>
      <c r="J32" s="168"/>
      <c r="K32" s="169"/>
      <c r="L32" s="168"/>
      <c r="M32" s="168"/>
      <c r="N32" s="169"/>
      <c r="O32" s="168"/>
      <c r="P32" s="168"/>
      <c r="Q32" s="170"/>
    </row>
    <row r="33" spans="1:17" ht="14.25">
      <c r="A33" s="90">
        <f>+A32+1</f>
        <v>20</v>
      </c>
      <c r="B33" s="33" t="s">
        <v>25</v>
      </c>
      <c r="C33" s="153">
        <f t="shared" si="12"/>
        <v>2366.165611814346</v>
      </c>
      <c r="D33" s="153">
        <f t="shared" si="12"/>
        <v>2723.768987341772</v>
      </c>
      <c r="E33" s="154">
        <f t="shared" si="12"/>
        <v>2437.745208987544</v>
      </c>
      <c r="F33" s="168">
        <v>906.25</v>
      </c>
      <c r="G33" s="168">
        <v>1002.25</v>
      </c>
      <c r="H33" s="169">
        <v>614.01</v>
      </c>
      <c r="I33" s="168">
        <v>1459.915611814346</v>
      </c>
      <c r="J33" s="168">
        <v>1721.5189873417723</v>
      </c>
      <c r="K33" s="169">
        <v>1823.7352089875444</v>
      </c>
      <c r="L33" s="168"/>
      <c r="M33" s="168"/>
      <c r="N33" s="169"/>
      <c r="O33" s="168"/>
      <c r="P33" s="168"/>
      <c r="Q33" s="170"/>
    </row>
    <row r="34" spans="1:20" ht="14.25">
      <c r="A34" s="100"/>
      <c r="B34" s="38" t="s">
        <v>26</v>
      </c>
      <c r="C34" s="156">
        <f>SUM(C35:C56)</f>
        <v>25.8522</v>
      </c>
      <c r="D34" s="156">
        <f aca="true" t="shared" si="13" ref="D34:Q34">SUM(D35:D56)</f>
        <v>33.7779</v>
      </c>
      <c r="E34" s="157">
        <f t="shared" si="13"/>
        <v>37.720115699999994</v>
      </c>
      <c r="F34" s="156">
        <f t="shared" si="13"/>
        <v>16.8</v>
      </c>
      <c r="G34" s="156">
        <f t="shared" si="13"/>
        <v>18</v>
      </c>
      <c r="H34" s="157">
        <f t="shared" si="13"/>
        <v>20.4</v>
      </c>
      <c r="I34" s="156">
        <f t="shared" si="13"/>
        <v>9.0522</v>
      </c>
      <c r="J34" s="156">
        <f t="shared" si="13"/>
        <v>15.7779</v>
      </c>
      <c r="K34" s="157">
        <f t="shared" si="13"/>
        <v>17.3201157</v>
      </c>
      <c r="L34" s="156"/>
      <c r="M34" s="156"/>
      <c r="N34" s="157"/>
      <c r="O34" s="156">
        <f t="shared" si="13"/>
        <v>0</v>
      </c>
      <c r="P34" s="156">
        <f t="shared" si="13"/>
        <v>0</v>
      </c>
      <c r="Q34" s="158">
        <f t="shared" si="13"/>
        <v>0</v>
      </c>
      <c r="R34" s="167"/>
      <c r="S34" s="167"/>
      <c r="T34" s="167"/>
    </row>
    <row r="35" spans="1:17" ht="14.25">
      <c r="A35" s="90">
        <f>+A33+1</f>
        <v>21</v>
      </c>
      <c r="B35" s="42" t="s">
        <v>27</v>
      </c>
      <c r="C35" s="153"/>
      <c r="D35" s="153"/>
      <c r="E35" s="154"/>
      <c r="F35" s="168"/>
      <c r="G35" s="168"/>
      <c r="H35" s="169"/>
      <c r="I35" s="168"/>
      <c r="J35" s="168"/>
      <c r="K35" s="169"/>
      <c r="L35" s="168"/>
      <c r="M35" s="168"/>
      <c r="N35" s="169"/>
      <c r="O35" s="168"/>
      <c r="P35" s="168"/>
      <c r="Q35" s="170"/>
    </row>
    <row r="36" spans="1:17" ht="14.25">
      <c r="A36" s="90">
        <f aca="true" t="shared" si="14" ref="A36:A51">+A35+1</f>
        <v>22</v>
      </c>
      <c r="B36" s="42" t="s">
        <v>28</v>
      </c>
      <c r="C36" s="153"/>
      <c r="D36" s="153"/>
      <c r="E36" s="154"/>
      <c r="F36" s="168"/>
      <c r="G36" s="168"/>
      <c r="H36" s="169"/>
      <c r="I36" s="168"/>
      <c r="J36" s="168"/>
      <c r="K36" s="169"/>
      <c r="L36" s="168"/>
      <c r="M36" s="168"/>
      <c r="N36" s="169"/>
      <c r="O36" s="168"/>
      <c r="P36" s="168"/>
      <c r="Q36" s="170"/>
    </row>
    <row r="37" spans="1:17" ht="14.25">
      <c r="A37" s="161">
        <f t="shared" si="14"/>
        <v>23</v>
      </c>
      <c r="B37" s="43" t="s">
        <v>29</v>
      </c>
      <c r="C37" s="153"/>
      <c r="D37" s="153"/>
      <c r="E37" s="154"/>
      <c r="F37" s="168"/>
      <c r="G37" s="168"/>
      <c r="H37" s="169"/>
      <c r="I37" s="168"/>
      <c r="J37" s="168"/>
      <c r="K37" s="169"/>
      <c r="L37" s="171"/>
      <c r="M37" s="168"/>
      <c r="N37" s="169"/>
      <c r="O37" s="168"/>
      <c r="P37" s="168"/>
      <c r="Q37" s="170"/>
    </row>
    <row r="38" spans="1:17" ht="14.25">
      <c r="A38" s="161">
        <f t="shared" si="14"/>
        <v>24</v>
      </c>
      <c r="B38" s="42" t="s">
        <v>30</v>
      </c>
      <c r="C38" s="153"/>
      <c r="D38" s="153"/>
      <c r="E38" s="154"/>
      <c r="F38" s="168"/>
      <c r="G38" s="168"/>
      <c r="H38" s="169"/>
      <c r="I38" s="168"/>
      <c r="J38" s="168"/>
      <c r="K38" s="169"/>
      <c r="L38" s="171"/>
      <c r="M38" s="168"/>
      <c r="N38" s="169"/>
      <c r="O38" s="168"/>
      <c r="P38" s="168"/>
      <c r="Q38" s="170"/>
    </row>
    <row r="39" spans="1:17" ht="14.25">
      <c r="A39" s="161">
        <f t="shared" si="14"/>
        <v>25</v>
      </c>
      <c r="B39" s="43" t="s">
        <v>31</v>
      </c>
      <c r="C39" s="153"/>
      <c r="D39" s="153"/>
      <c r="E39" s="154"/>
      <c r="F39" s="168"/>
      <c r="G39" s="168"/>
      <c r="H39" s="169"/>
      <c r="I39" s="168"/>
      <c r="J39" s="168"/>
      <c r="K39" s="169"/>
      <c r="L39" s="171"/>
      <c r="M39" s="171"/>
      <c r="N39" s="169"/>
      <c r="O39" s="168"/>
      <c r="P39" s="168"/>
      <c r="Q39" s="170"/>
    </row>
    <row r="40" spans="1:17" ht="14.25">
      <c r="A40" s="161">
        <f t="shared" si="14"/>
        <v>26</v>
      </c>
      <c r="B40" s="42" t="s">
        <v>32</v>
      </c>
      <c r="C40" s="153"/>
      <c r="D40" s="153"/>
      <c r="E40" s="154"/>
      <c r="F40" s="168"/>
      <c r="G40" s="168"/>
      <c r="H40" s="169"/>
      <c r="I40" s="168"/>
      <c r="J40" s="168"/>
      <c r="K40" s="169"/>
      <c r="L40" s="171"/>
      <c r="M40" s="171"/>
      <c r="N40" s="169"/>
      <c r="O40" s="168"/>
      <c r="P40" s="168"/>
      <c r="Q40" s="170"/>
    </row>
    <row r="41" spans="1:17" ht="14.25">
      <c r="A41" s="161">
        <f t="shared" si="14"/>
        <v>27</v>
      </c>
      <c r="B41" s="42" t="s">
        <v>33</v>
      </c>
      <c r="C41" s="153"/>
      <c r="D41" s="153"/>
      <c r="E41" s="154"/>
      <c r="F41" s="168"/>
      <c r="G41" s="168"/>
      <c r="H41" s="169"/>
      <c r="I41" s="168"/>
      <c r="J41" s="168"/>
      <c r="K41" s="169"/>
      <c r="L41" s="171"/>
      <c r="M41" s="171"/>
      <c r="N41" s="169"/>
      <c r="O41" s="168"/>
      <c r="P41" s="168"/>
      <c r="Q41" s="170"/>
    </row>
    <row r="42" spans="1:17" ht="14.25">
      <c r="A42" s="161">
        <f t="shared" si="14"/>
        <v>28</v>
      </c>
      <c r="B42" s="42" t="s">
        <v>34</v>
      </c>
      <c r="C42" s="153"/>
      <c r="D42" s="153"/>
      <c r="E42" s="154"/>
      <c r="F42" s="168"/>
      <c r="G42" s="168"/>
      <c r="H42" s="169"/>
      <c r="I42" s="168"/>
      <c r="J42" s="168"/>
      <c r="K42" s="169"/>
      <c r="L42" s="171"/>
      <c r="M42" s="171"/>
      <c r="N42" s="169"/>
      <c r="O42" s="168"/>
      <c r="P42" s="168"/>
      <c r="Q42" s="170"/>
    </row>
    <row r="43" spans="1:17" ht="14.25">
      <c r="A43" s="161">
        <f t="shared" si="14"/>
        <v>29</v>
      </c>
      <c r="B43" s="43" t="s">
        <v>35</v>
      </c>
      <c r="C43" s="153"/>
      <c r="D43" s="153"/>
      <c r="E43" s="154"/>
      <c r="F43" s="168"/>
      <c r="G43" s="168"/>
      <c r="H43" s="169"/>
      <c r="I43" s="168"/>
      <c r="J43" s="168"/>
      <c r="K43" s="169"/>
      <c r="L43" s="171"/>
      <c r="M43" s="171"/>
      <c r="N43" s="169"/>
      <c r="O43" s="168"/>
      <c r="P43" s="168"/>
      <c r="Q43" s="170"/>
    </row>
    <row r="44" spans="1:17" ht="14.25">
      <c r="A44" s="161">
        <f t="shared" si="14"/>
        <v>30</v>
      </c>
      <c r="B44" s="43" t="s">
        <v>36</v>
      </c>
      <c r="C44" s="153"/>
      <c r="D44" s="153"/>
      <c r="E44" s="154"/>
      <c r="F44" s="168"/>
      <c r="G44" s="168"/>
      <c r="H44" s="169"/>
      <c r="I44" s="168"/>
      <c r="J44" s="168"/>
      <c r="K44" s="169"/>
      <c r="L44" s="171"/>
      <c r="M44" s="171"/>
      <c r="N44" s="169"/>
      <c r="O44" s="168"/>
      <c r="P44" s="168"/>
      <c r="Q44" s="170"/>
    </row>
    <row r="45" spans="1:17" ht="14.25">
      <c r="A45" s="161">
        <f t="shared" si="14"/>
        <v>31</v>
      </c>
      <c r="B45" s="43" t="s">
        <v>37</v>
      </c>
      <c r="C45" s="153"/>
      <c r="D45" s="153"/>
      <c r="E45" s="154"/>
      <c r="F45" s="168"/>
      <c r="G45" s="168"/>
      <c r="H45" s="169"/>
      <c r="I45" s="168"/>
      <c r="J45" s="168"/>
      <c r="K45" s="169"/>
      <c r="L45" s="171"/>
      <c r="M45" s="171"/>
      <c r="N45" s="169"/>
      <c r="O45" s="168"/>
      <c r="P45" s="168"/>
      <c r="Q45" s="170"/>
    </row>
    <row r="46" spans="1:17" ht="14.25">
      <c r="A46" s="161">
        <f t="shared" si="14"/>
        <v>32</v>
      </c>
      <c r="B46" s="42" t="s">
        <v>38</v>
      </c>
      <c r="C46" s="153"/>
      <c r="D46" s="153"/>
      <c r="E46" s="154"/>
      <c r="F46" s="168"/>
      <c r="G46" s="168"/>
      <c r="H46" s="169"/>
      <c r="I46" s="168"/>
      <c r="J46" s="168"/>
      <c r="K46" s="169"/>
      <c r="L46" s="171"/>
      <c r="M46" s="171"/>
      <c r="N46" s="169"/>
      <c r="O46" s="168"/>
      <c r="P46" s="168"/>
      <c r="Q46" s="170"/>
    </row>
    <row r="47" spans="1:17" ht="14.25">
      <c r="A47" s="161">
        <f t="shared" si="14"/>
        <v>33</v>
      </c>
      <c r="B47" s="42" t="s">
        <v>39</v>
      </c>
      <c r="C47" s="153"/>
      <c r="D47" s="153"/>
      <c r="E47" s="154"/>
      <c r="F47" s="168"/>
      <c r="G47" s="168"/>
      <c r="H47" s="169"/>
      <c r="I47" s="168"/>
      <c r="J47" s="168"/>
      <c r="K47" s="169"/>
      <c r="L47" s="171"/>
      <c r="M47" s="171"/>
      <c r="N47" s="169"/>
      <c r="O47" s="168"/>
      <c r="P47" s="168"/>
      <c r="Q47" s="170"/>
    </row>
    <row r="48" spans="1:17" ht="14.25">
      <c r="A48" s="161">
        <f t="shared" si="14"/>
        <v>34</v>
      </c>
      <c r="B48" s="43" t="s">
        <v>40</v>
      </c>
      <c r="C48" s="153"/>
      <c r="D48" s="153"/>
      <c r="E48" s="154"/>
      <c r="F48" s="168"/>
      <c r="G48" s="168"/>
      <c r="H48" s="169"/>
      <c r="I48" s="168"/>
      <c r="J48" s="168"/>
      <c r="K48" s="169"/>
      <c r="L48" s="171"/>
      <c r="M48" s="171"/>
      <c r="N48" s="169"/>
      <c r="O48" s="168"/>
      <c r="P48" s="168"/>
      <c r="Q48" s="170"/>
    </row>
    <row r="49" spans="1:17" ht="14.25">
      <c r="A49" s="161">
        <f t="shared" si="14"/>
        <v>35</v>
      </c>
      <c r="B49" s="43" t="s">
        <v>41</v>
      </c>
      <c r="C49" s="153">
        <f>+F49+I49+L49+O49</f>
        <v>25.8522</v>
      </c>
      <c r="D49" s="153">
        <f>+G49+J49+M49+P49</f>
        <v>33.7779</v>
      </c>
      <c r="E49" s="154">
        <f>+H49+K49+N49+Q49</f>
        <v>37.720115699999994</v>
      </c>
      <c r="F49" s="168">
        <v>16.8</v>
      </c>
      <c r="G49" s="168">
        <v>18</v>
      </c>
      <c r="H49" s="169">
        <v>20.4</v>
      </c>
      <c r="I49" s="168">
        <v>9.0522</v>
      </c>
      <c r="J49" s="168">
        <v>15.7779</v>
      </c>
      <c r="K49" s="169">
        <v>17.3201157</v>
      </c>
      <c r="L49" s="171"/>
      <c r="M49" s="171"/>
      <c r="N49" s="169"/>
      <c r="O49" s="168"/>
      <c r="P49" s="168"/>
      <c r="Q49" s="170"/>
    </row>
    <row r="50" spans="1:17" ht="14.25">
      <c r="A50" s="161">
        <f t="shared" si="14"/>
        <v>36</v>
      </c>
      <c r="B50" s="43" t="s">
        <v>42</v>
      </c>
      <c r="C50" s="153"/>
      <c r="D50" s="153"/>
      <c r="E50" s="154"/>
      <c r="F50" s="168"/>
      <c r="G50" s="168"/>
      <c r="H50" s="169"/>
      <c r="I50" s="168"/>
      <c r="J50" s="168"/>
      <c r="K50" s="169"/>
      <c r="L50" s="171"/>
      <c r="M50" s="171"/>
      <c r="N50" s="169"/>
      <c r="O50" s="168"/>
      <c r="P50" s="168"/>
      <c r="Q50" s="170"/>
    </row>
    <row r="51" spans="1:17" ht="14.25">
      <c r="A51" s="161">
        <f t="shared" si="14"/>
        <v>37</v>
      </c>
      <c r="B51" s="43" t="s">
        <v>43</v>
      </c>
      <c r="C51" s="153"/>
      <c r="D51" s="153"/>
      <c r="E51" s="154"/>
      <c r="F51" s="168"/>
      <c r="G51" s="168"/>
      <c r="H51" s="169"/>
      <c r="I51" s="168"/>
      <c r="J51" s="168"/>
      <c r="K51" s="169"/>
      <c r="L51" s="171"/>
      <c r="M51" s="171"/>
      <c r="N51" s="169"/>
      <c r="O51" s="168"/>
      <c r="P51" s="168"/>
      <c r="Q51" s="170"/>
    </row>
    <row r="52" spans="1:17" ht="14.25">
      <c r="A52" s="161">
        <f>+A51+1</f>
        <v>38</v>
      </c>
      <c r="B52" s="42" t="s">
        <v>44</v>
      </c>
      <c r="C52" s="153"/>
      <c r="D52" s="153"/>
      <c r="E52" s="154"/>
      <c r="F52" s="168"/>
      <c r="G52" s="168"/>
      <c r="H52" s="169"/>
      <c r="I52" s="168"/>
      <c r="J52" s="168"/>
      <c r="K52" s="169"/>
      <c r="L52" s="171"/>
      <c r="M52" s="171"/>
      <c r="N52" s="169"/>
      <c r="O52" s="168"/>
      <c r="P52" s="168"/>
      <c r="Q52" s="170"/>
    </row>
    <row r="53" spans="1:17" ht="14.25">
      <c r="A53" s="161">
        <f>+A52+1</f>
        <v>39</v>
      </c>
      <c r="B53" s="42" t="s">
        <v>45</v>
      </c>
      <c r="C53" s="153"/>
      <c r="D53" s="153"/>
      <c r="E53" s="154"/>
      <c r="F53" s="168"/>
      <c r="G53" s="168"/>
      <c r="H53" s="169"/>
      <c r="I53" s="168"/>
      <c r="J53" s="168"/>
      <c r="K53" s="169"/>
      <c r="L53" s="171"/>
      <c r="M53" s="171"/>
      <c r="N53" s="169"/>
      <c r="O53" s="168"/>
      <c r="P53" s="168"/>
      <c r="Q53" s="170"/>
    </row>
    <row r="54" spans="1:17" ht="14.25">
      <c r="A54" s="161">
        <f>+A53+1</f>
        <v>40</v>
      </c>
      <c r="B54" s="42" t="s">
        <v>46</v>
      </c>
      <c r="C54" s="153"/>
      <c r="D54" s="153"/>
      <c r="E54" s="154"/>
      <c r="F54" s="168"/>
      <c r="G54" s="168"/>
      <c r="H54" s="169"/>
      <c r="I54" s="168"/>
      <c r="J54" s="168"/>
      <c r="K54" s="169"/>
      <c r="L54" s="171"/>
      <c r="M54" s="171"/>
      <c r="N54" s="169"/>
      <c r="O54" s="168"/>
      <c r="P54" s="168"/>
      <c r="Q54" s="170"/>
    </row>
    <row r="55" spans="1:17" ht="14.25">
      <c r="A55" s="161">
        <f>+A54+1</f>
        <v>41</v>
      </c>
      <c r="B55" s="43" t="s">
        <v>47</v>
      </c>
      <c r="C55" s="153"/>
      <c r="D55" s="153"/>
      <c r="E55" s="154"/>
      <c r="F55" s="168"/>
      <c r="G55" s="168"/>
      <c r="H55" s="169"/>
      <c r="I55" s="168"/>
      <c r="J55" s="168"/>
      <c r="K55" s="169"/>
      <c r="L55" s="171"/>
      <c r="M55" s="171"/>
      <c r="N55" s="169"/>
      <c r="O55" s="168"/>
      <c r="P55" s="168"/>
      <c r="Q55" s="170"/>
    </row>
    <row r="56" spans="1:17" ht="15" thickBot="1">
      <c r="A56" s="162">
        <f>+A55+1</f>
        <v>42</v>
      </c>
      <c r="B56" s="46" t="s">
        <v>48</v>
      </c>
      <c r="C56" s="163"/>
      <c r="D56" s="163"/>
      <c r="E56" s="164"/>
      <c r="F56" s="172"/>
      <c r="G56" s="172"/>
      <c r="H56" s="173"/>
      <c r="I56" s="172"/>
      <c r="J56" s="172"/>
      <c r="K56" s="173"/>
      <c r="L56" s="174"/>
      <c r="M56" s="174"/>
      <c r="N56" s="173"/>
      <c r="O56" s="172"/>
      <c r="P56" s="172"/>
      <c r="Q56" s="175"/>
    </row>
    <row r="58" ht="16.5">
      <c r="A58" s="49" t="s">
        <v>72</v>
      </c>
    </row>
    <row r="59" ht="16.5">
      <c r="A59" s="49" t="s">
        <v>73</v>
      </c>
    </row>
    <row r="60" ht="16.5">
      <c r="A60" s="49" t="s">
        <v>88</v>
      </c>
    </row>
    <row r="61" ht="16.5">
      <c r="A61" s="49" t="s">
        <v>95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1999-01-27T15:24:17Z</cp:lastPrinted>
  <dcterms:created xsi:type="dcterms:W3CDTF">1999-01-27T15:01:32Z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