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'Sheet1'!$F$101</definedName>
  </definedNames>
  <calcPr fullCalcOnLoad="1"/>
</workbook>
</file>

<file path=xl/sharedStrings.xml><?xml version="1.0" encoding="utf-8"?>
<sst xmlns="http://schemas.openxmlformats.org/spreadsheetml/2006/main" count="929" uniqueCount="454">
  <si>
    <t>CUADRO Nº 1</t>
  </si>
  <si>
    <t xml:space="preserve">NÚMERO DE PRODUCTORES AGROPECUARIOS, POR CONDICIÓN JURÍDICA, </t>
  </si>
  <si>
    <t>SEGÚN TAMAÑO DE LAS EXPLOTACIONES AGROPECUARIAS</t>
  </si>
  <si>
    <t>Tamaño de las EA's</t>
  </si>
  <si>
    <t xml:space="preserve">Superficie </t>
  </si>
  <si>
    <t xml:space="preserve">Total Productores </t>
  </si>
  <si>
    <t xml:space="preserve">Condición Jurídica del Productor </t>
  </si>
  <si>
    <t xml:space="preserve">Individual (Persona Natural) </t>
  </si>
  <si>
    <t>Cooperativa</t>
  </si>
  <si>
    <t>Colectivo Familiar/Hogar(es)</t>
  </si>
  <si>
    <t>Empresa</t>
  </si>
  <si>
    <t>Comunidad Indígena</t>
  </si>
  <si>
    <t>Administración Pública</t>
  </si>
  <si>
    <t>Otra</t>
  </si>
  <si>
    <t xml:space="preserve">  El País  </t>
  </si>
  <si>
    <t>De 0.5 Manzana a Menos</t>
  </si>
  <si>
    <t>De 0.51 a 1 Manzanas</t>
  </si>
  <si>
    <t>De 1.01 a 2.5 Manzanas</t>
  </si>
  <si>
    <t>De 2.51 a 5 Manzanas</t>
  </si>
  <si>
    <t>De 5.01 a 10 Manzanas</t>
  </si>
  <si>
    <t>De 10.01 a 20 Manzanas</t>
  </si>
  <si>
    <t>De 20.01 a 50 Manzanas</t>
  </si>
  <si>
    <t>De 50.01 a 100 Manzanas</t>
  </si>
  <si>
    <t>De 100.01 a 200 Manzanas</t>
  </si>
  <si>
    <t>De 200.01 a 500 Manzanas</t>
  </si>
  <si>
    <t>De 500.01 a más Manzanas</t>
  </si>
  <si>
    <t>CUADRO N° 2</t>
  </si>
  <si>
    <t xml:space="preserve">NÚMERO DE PRODUCTORES (AS) AGROPECUARIOS INDIVIDUALES, POR  SEXO Y GRUPOS </t>
  </si>
  <si>
    <t>DE EDADES, SEGÚN TAMAÑO DE LAS EXPLOTACIONES AGROPECUARIAS</t>
  </si>
  <si>
    <t xml:space="preserve"> Total Productores(as) Individuales</t>
  </si>
  <si>
    <t>Total de Productores Varones</t>
  </si>
  <si>
    <t>Varones</t>
  </si>
  <si>
    <t>Total de Productoras Mujeres</t>
  </si>
  <si>
    <t>Mujeres</t>
  </si>
  <si>
    <t>Menos de 25 Años</t>
  </si>
  <si>
    <t>De 25 a 34 Años</t>
  </si>
  <si>
    <t>De 35 a 44 Años</t>
  </si>
  <si>
    <t>De 45 a 54 Años</t>
  </si>
  <si>
    <t>De 55 a 64 Años</t>
  </si>
  <si>
    <t>De 65 a más Años</t>
  </si>
  <si>
    <t>Edad Varón Ignorada</t>
  </si>
  <si>
    <t>Edad Mujer Ignorada</t>
  </si>
  <si>
    <t xml:space="preserve">     El País  </t>
  </si>
  <si>
    <t xml:space="preserve">   De 0.5 Manzana a Menos</t>
  </si>
  <si>
    <t xml:space="preserve">   De 0.51 a 1 Manzanas</t>
  </si>
  <si>
    <t xml:space="preserve">   De 1.01 a 2.5 Manzanas</t>
  </si>
  <si>
    <t xml:space="preserve">   De 2.51 a 5 Manzanas</t>
  </si>
  <si>
    <t xml:space="preserve">   De 5.01 a 10 Manzanas</t>
  </si>
  <si>
    <t xml:space="preserve">   De 10.01 a 20 Manzanas</t>
  </si>
  <si>
    <t xml:space="preserve">   De 20.01 a 50 Manzanas</t>
  </si>
  <si>
    <t xml:space="preserve">   De 50.01 a 100 Manzanas</t>
  </si>
  <si>
    <t xml:space="preserve">   De 100.01 a 200 Manzanas</t>
  </si>
  <si>
    <t xml:space="preserve">   De 200.01 a 500 Manzanas</t>
  </si>
  <si>
    <t xml:space="preserve">   De 500.01 a más Manzanas</t>
  </si>
  <si>
    <t>CUADRO N° 8</t>
  </si>
  <si>
    <t>EXPLOTACIONES AGROPECUARIAS POR NÚMERO DE PARCELAS,</t>
  </si>
  <si>
    <t>Total de  Explotaciones Agropecuarias</t>
  </si>
  <si>
    <t>Número de Explotaciones Agropecuarias</t>
  </si>
  <si>
    <t>Con 1 Parcela</t>
  </si>
  <si>
    <t xml:space="preserve">Con 2 Parcelas </t>
  </si>
  <si>
    <t xml:space="preserve">Con 3 Parcelas </t>
  </si>
  <si>
    <t xml:space="preserve">Con 4 Parcelas </t>
  </si>
  <si>
    <t xml:space="preserve">Con 5 Parcelas </t>
  </si>
  <si>
    <t xml:space="preserve">Con 6 Parcelas </t>
  </si>
  <si>
    <t>Con 7    Parcelas y más</t>
  </si>
  <si>
    <t xml:space="preserve">  El País</t>
  </si>
  <si>
    <t>CUADRO N° 9</t>
  </si>
  <si>
    <t>EXPLOTACIONES AGROPECUARIAS POR RÉGIMEN DE TENENCIA, SEGÚN</t>
  </si>
  <si>
    <t>TAMAÑO DE LAS EXPLOTACIONES AGROPECUARIAS</t>
  </si>
  <si>
    <t>Total de Explotaciones Agropecuarias</t>
  </si>
  <si>
    <t>Régimen de Tenecia de la Tierra</t>
  </si>
  <si>
    <t>Propietario con Escritura Pública</t>
  </si>
  <si>
    <t xml:space="preserve">Propietario sin Escritura Pública </t>
  </si>
  <si>
    <t xml:space="preserve">Propietario en Proceso de Legalización </t>
  </si>
  <si>
    <t xml:space="preserve">Propietario con Título de Reforma Agraria (Un solo dueño) </t>
  </si>
  <si>
    <t>Propietario con Título de Reforma Agraria Mancomunado</t>
  </si>
  <si>
    <t>Tierras Arrendadas</t>
  </si>
  <si>
    <t>Otra Forma de Tenencia</t>
  </si>
  <si>
    <t>Tenencia Mixta</t>
  </si>
  <si>
    <t>El País</t>
  </si>
  <si>
    <t>CUADRO N° 10</t>
  </si>
  <si>
    <t>SUPERFICIE DE LAS EXPLOTACIONES AGROPECUARIAS POR  RÉGIMEN DE TENENCIA</t>
  </si>
  <si>
    <t xml:space="preserve">  SEGÚN TAMAÑO DE LAS EXPLOTACIONES AGROPECUARIAS</t>
  </si>
  <si>
    <t>Total de Superficie</t>
  </si>
  <si>
    <t>CUADRO N° 11</t>
  </si>
  <si>
    <t>NÚMERO DE PRODUCTORES(AS) AGROPECUARIOS INDIVIDUALES POR NÚMERO DE MIEMBROS DEL HOGAR DEL PRODUCTOR(A)</t>
  </si>
  <si>
    <t>QUE TRABAJARON EN ACTIVIDADES AGROPECUARIAS EN LA EXPLOTACIÓN DURANTE EL AÑO AGRÍCOLA</t>
  </si>
  <si>
    <t>2000 - 2001, SEGÚN TAMAÑO DE LAS EXPLOTACIONES AGROPECUARIAS</t>
  </si>
  <si>
    <t>Total Productores(as) Individuales</t>
  </si>
  <si>
    <t>Miembros del Hogar que trabajaron en la E.A. durante el Año Agrícola 2000-2001</t>
  </si>
  <si>
    <r>
      <t>1 Miembro</t>
    </r>
    <r>
      <rPr>
        <b/>
        <sz val="6"/>
        <rFont val="Arial"/>
        <family val="2"/>
      </rPr>
      <t xml:space="preserve"> 1)</t>
    </r>
  </si>
  <si>
    <t>2 a 3 Miembros</t>
  </si>
  <si>
    <t>4 a 5 Miembros</t>
  </si>
  <si>
    <t>6 a 9 Miembros</t>
  </si>
  <si>
    <t>10 y más Miembros</t>
  </si>
  <si>
    <r>
      <t>1)</t>
    </r>
    <r>
      <rPr>
        <i/>
        <sz val="8"/>
        <rFont val="Arial"/>
        <family val="2"/>
      </rPr>
      <t xml:space="preserve"> La categoría de 1 miembro, incluye al mismo productor(a)</t>
    </r>
  </si>
  <si>
    <t>CUADRO N° 12</t>
  </si>
  <si>
    <t>NÚMERO DE MIEMBROS DEL HOGAR DEL PRODUCTOR(A) AGROPECUARIO INDIVIDUAL QUE TRABAJARON EN ACTIVIDADES</t>
  </si>
  <si>
    <t>AGROPECUARIAS EN LA EXPLOTACIÓN DURANTE EL AÑO AGRÍCOLA 2000-2001, POR SEXO Y EDAD,</t>
  </si>
  <si>
    <t>Total Miembros del Hogar del Productor(a)</t>
  </si>
  <si>
    <t>Total de Miembros Varones</t>
  </si>
  <si>
    <t>Total de Miembros Mujeres</t>
  </si>
  <si>
    <t>Menores de 12 Años</t>
  </si>
  <si>
    <t xml:space="preserve">De 12 Años y más </t>
  </si>
  <si>
    <t>CUADRO N° 13</t>
  </si>
  <si>
    <t>NÚMERO DE TRABAJADORES(AS) CONTRATADOS PARA REALIZAR LABORES AGROPECUARIAS</t>
  </si>
  <si>
    <t xml:space="preserve">EN LA EXPLOTACIÓN DURANTE EL AÑO AGRÍCOLA 2000-2001, POR TIPO, SEGÚN </t>
  </si>
  <si>
    <t xml:space="preserve">Tamaño de las EA's </t>
  </si>
  <si>
    <t xml:space="preserve">Total de Explotaciones Agropecuarias que contrataron </t>
  </si>
  <si>
    <t>Nº de Trabajadores(as) Contratados</t>
  </si>
  <si>
    <t>Nº de Trabajadores(as)</t>
  </si>
  <si>
    <t>Permanentes</t>
  </si>
  <si>
    <t>Temporales</t>
  </si>
  <si>
    <t>CUADRO N° 14</t>
  </si>
  <si>
    <t xml:space="preserve">NÚMERO DE TRABAJADORES CONTRATADOS COMO PERSONAL PERMANENTE DURANTE EL AÑO AGRÍCOLA </t>
  </si>
  <si>
    <t>2000 - 2001, PARA REALIZAR LABORES AGROPECUARIAS POR SEXO Y EDAD,</t>
  </si>
  <si>
    <t xml:space="preserve"> SEGÚN TAMAÑO DE LAS EXPLOTACIONES AGROPECUARIAS </t>
  </si>
  <si>
    <t>Total de Trabajadores(as) Permanentes Contratados</t>
  </si>
  <si>
    <t>Total</t>
  </si>
  <si>
    <t xml:space="preserve">De 12 Años y más  </t>
  </si>
  <si>
    <t>CUADRO N° 15</t>
  </si>
  <si>
    <t xml:space="preserve">NÚMERO DE TRABAJADORES CONTRATADOS COMO PERSONAL TEMPORAL DURANTE EL AÑO AGRÍCOLA </t>
  </si>
  <si>
    <t>Total de Trabajadores(as) Temporales Contratados</t>
  </si>
  <si>
    <t>CUADRO N° 17</t>
  </si>
  <si>
    <t>NÚMERO DE EXPLOTACIONES AGROPECUARIAS POR FORMA DE CONDUCCIÓN (QUIÉN LAS MANEJA),</t>
  </si>
  <si>
    <t xml:space="preserve"> SEGÚN TAMAÑO DE LAS EXPLOTACIONES AGROPECUARIAS</t>
  </si>
  <si>
    <t>Tamaño de las EA´s</t>
  </si>
  <si>
    <t xml:space="preserve">Total de EA's </t>
  </si>
  <si>
    <t>EA's manejadas por el Productor directamente</t>
  </si>
  <si>
    <t>EA's manejadas por el Productor mediante un Mandador/Capataz</t>
  </si>
  <si>
    <t>EA's manejadas por el Gerente/ Administrador(a)</t>
  </si>
  <si>
    <r>
      <t xml:space="preserve">Otra </t>
    </r>
    <r>
      <rPr>
        <b/>
        <sz val="6"/>
        <rFont val="Arial"/>
        <family val="2"/>
      </rPr>
      <t>1)</t>
    </r>
  </si>
  <si>
    <t>1) En Productores Individuales se refiere a parientes</t>
  </si>
  <si>
    <t>CUADRO  N° 18</t>
  </si>
  <si>
    <t>APROVECHAMIENTO DE LA TIERRA EN LAS EXPLOTACIONES AGROPECUARIAS</t>
  </si>
  <si>
    <t xml:space="preserve">SEGÚN TAMAÑO DE LAS EXPLOTACIONES  AGROPECUARIAS </t>
  </si>
  <si>
    <t>Total de EA's</t>
  </si>
  <si>
    <t>Superficie</t>
  </si>
  <si>
    <t>Superficie según Aprovechamiento de la Tierra</t>
  </si>
  <si>
    <t>Cultivos Anuales o Temporales</t>
  </si>
  <si>
    <t xml:space="preserve">Cultivos Permanentes y Semi-Permanentes </t>
  </si>
  <si>
    <t>Tierras en Descanso/ Tacotales</t>
  </si>
  <si>
    <t xml:space="preserve">Pastos Naturales </t>
  </si>
  <si>
    <t xml:space="preserve">Pastos Cultivados o Sembrados </t>
  </si>
  <si>
    <t xml:space="preserve">Bosques </t>
  </si>
  <si>
    <t xml:space="preserve">Instalaciones  y Viales </t>
  </si>
  <si>
    <t>Pantanos Pedregales, Otras Tierras</t>
  </si>
  <si>
    <t>Tierras afectadas por Fenómenos Naturales</t>
  </si>
  <si>
    <t>CUADRO N° 23</t>
  </si>
  <si>
    <t>NÚMERO DE EXPLOTACIONES AGROPECUARIAS QUE SEMBRARON GRANOS BÁSICOS DURANTE EL AÑO AGRÍCOLA 2000-2001,</t>
  </si>
  <si>
    <t xml:space="preserve">Total de Explotaciones Agropecuarias </t>
  </si>
  <si>
    <r>
      <t xml:space="preserve">Total de EA's que sembraron 1 o más cultivos de Granos Básicos </t>
    </r>
    <r>
      <rPr>
        <b/>
        <sz val="6"/>
        <rFont val="Arial"/>
        <family val="2"/>
      </rPr>
      <t>1)</t>
    </r>
  </si>
  <si>
    <t>Cultivo</t>
  </si>
  <si>
    <t>Maíz</t>
  </si>
  <si>
    <t>Frijol</t>
  </si>
  <si>
    <t>Arroz de Riego</t>
  </si>
  <si>
    <t>Arroz de Secano</t>
  </si>
  <si>
    <t>Sorgo Rojo</t>
  </si>
  <si>
    <t>Sorgo Millón</t>
  </si>
  <si>
    <t>Sorgo Blanco</t>
  </si>
  <si>
    <r>
      <t>1)</t>
    </r>
    <r>
      <rPr>
        <i/>
        <sz val="8"/>
        <rFont val="Arial"/>
        <family val="2"/>
      </rPr>
      <t>En cada EA se puede haber sembrado uno o más cultivos de granos básicos en el cíclo agrícola</t>
    </r>
  </si>
  <si>
    <t>CUADRO N° 27</t>
  </si>
  <si>
    <t xml:space="preserve">NÚMERO DE EXPLOTACIONES AGROPECUARIAS CON CULTIVOS PERMANENTES Y SEMI-PERMANENTES, </t>
  </si>
  <si>
    <t>EA's con 1 o más Cultivos Permanentes y Semi-Permanentes</t>
  </si>
  <si>
    <t>Cultivos</t>
  </si>
  <si>
    <t>Cítricos</t>
  </si>
  <si>
    <t>Caña de Azúcar</t>
  </si>
  <si>
    <t>Café</t>
  </si>
  <si>
    <t xml:space="preserve"> Musáceas</t>
  </si>
  <si>
    <t>Otros Cultivos Permanentes y Semi-Permanentes</t>
  </si>
  <si>
    <t>Ignorado</t>
  </si>
  <si>
    <t>CUADRO N° 28</t>
  </si>
  <si>
    <t>SUPERFICIE CON CULTIVOS PERMANENTES Y SEMI-PERMANENTES, SEGÚN</t>
  </si>
  <si>
    <t>Total de Superficie con Cultivos Permanentes y Semi-Permanentes</t>
  </si>
  <si>
    <t>CUADRO N° 30</t>
  </si>
  <si>
    <t>NÚMERO DE EXPLOTACIONES AGROPECUARIAS CON GANADO BOVINO Y NÚMERO DE EA's CON</t>
  </si>
  <si>
    <t xml:space="preserve">PORCINOS Y CABEZAS DE GANADO BOVINO Y PORCINO,  </t>
  </si>
  <si>
    <t>Bovinos</t>
  </si>
  <si>
    <t>Porcinos</t>
  </si>
  <si>
    <t>Explotaciones Agropecuarias con Bovinos</t>
  </si>
  <si>
    <t>Cabezas</t>
  </si>
  <si>
    <t>Explotaciones Agropecuarias con Porcinos</t>
  </si>
  <si>
    <t>CUADRO N° 31</t>
  </si>
  <si>
    <t>POBLACIÓN DE GANADO BOVINO POR CATEGORÍAS, SEGÚN TAMAÑO DE LAS EXPLOTACIONES AGROPECUARIAS</t>
  </si>
  <si>
    <t>Explotaciones Agropecuarias con Ganado Bovino</t>
  </si>
  <si>
    <t>Total de Cabezas de Ganado Bovino</t>
  </si>
  <si>
    <t>Categorías</t>
  </si>
  <si>
    <t>Bovinos Machos</t>
  </si>
  <si>
    <t>Bovinos Hembras</t>
  </si>
  <si>
    <t>Terneros menores de 1 año</t>
  </si>
  <si>
    <t>Novillos</t>
  </si>
  <si>
    <t>Toretes para Reproducción</t>
  </si>
  <si>
    <t>Toros Sementales</t>
  </si>
  <si>
    <t>Otros Toros</t>
  </si>
  <si>
    <t>Bueyes</t>
  </si>
  <si>
    <t>Terneras menores  de 1 año</t>
  </si>
  <si>
    <t>Vaquillas</t>
  </si>
  <si>
    <t>Vacas</t>
  </si>
  <si>
    <t>1 a menos de 2 años</t>
  </si>
  <si>
    <t>2 a menos de 3 años</t>
  </si>
  <si>
    <t>3 y más años</t>
  </si>
  <si>
    <t>3 y más  años</t>
  </si>
  <si>
    <t>Horras</t>
  </si>
  <si>
    <t>Paridas</t>
  </si>
  <si>
    <t xml:space="preserve">      El País  </t>
  </si>
  <si>
    <t>CUADRO N° 32</t>
  </si>
  <si>
    <t>POBLACIÓN DE GANADO PORCINO POR CATEGORÍAS, CRIANZA Y SEXO</t>
  </si>
  <si>
    <t>Total  de Explotaciones Agropecuarias</t>
  </si>
  <si>
    <t>Explotaciones Agropecuarias con Ganado Porcino</t>
  </si>
  <si>
    <t>Total de Cabezas de Ganado Porcino</t>
  </si>
  <si>
    <t xml:space="preserve">Cerdos de 6 Meses y Más </t>
  </si>
  <si>
    <t>Cerdos Menores de 6 Meses</t>
  </si>
  <si>
    <t>Total de Cabezas</t>
  </si>
  <si>
    <t>Crianza Familiar</t>
  </si>
  <si>
    <t>De Granja</t>
  </si>
  <si>
    <t>Machos</t>
  </si>
  <si>
    <t>Hembras</t>
  </si>
  <si>
    <t>De 5.01 a 10 Manzanas.</t>
  </si>
  <si>
    <t>CUADRO N° 33</t>
  </si>
  <si>
    <t xml:space="preserve">NÚMERO DE EXPLOTACIONES AGROPECUARIAS CON DISTINTOS ANIMALES Y NÚMERO DE ANIMALES, </t>
  </si>
  <si>
    <t>EA's con Distintos Animales</t>
  </si>
  <si>
    <t>Cabros, Cabras y Crías</t>
  </si>
  <si>
    <t>Ovejas, Carneros y Crías</t>
  </si>
  <si>
    <t>Caballos, Yeguas, Potros y Potrillos</t>
  </si>
  <si>
    <t>Mulas y Machos</t>
  </si>
  <si>
    <t>Burros, Burras y Crías</t>
  </si>
  <si>
    <t>Conejos y Conejas</t>
  </si>
  <si>
    <t>EA's</t>
  </si>
  <si>
    <t>N° de Animales</t>
  </si>
  <si>
    <t>CUADRO N° 34</t>
  </si>
  <si>
    <t>POBLACIÓN DE AVES DE CORRAL POR CATEGORÍAS Y CRIANZA</t>
  </si>
  <si>
    <t>EA's con Aves de Corral</t>
  </si>
  <si>
    <t>Total de Aves de Corral</t>
  </si>
  <si>
    <t>Aves de Corral</t>
  </si>
  <si>
    <t>Pollos y Pollas de Engorde</t>
  </si>
  <si>
    <t>Gallinas de Postura/Ponedoras</t>
  </si>
  <si>
    <t>Gallinas de Reproducción de Granja</t>
  </si>
  <si>
    <t>Gallos</t>
  </si>
  <si>
    <t>Chompipes Chompipas y sus Crías</t>
  </si>
  <si>
    <t>Otras Aves de Corral</t>
  </si>
  <si>
    <t>Granja</t>
  </si>
  <si>
    <t>MANZANAS</t>
  </si>
  <si>
    <t>HECTARES</t>
  </si>
  <si>
    <t>NICARAGUA 2001</t>
  </si>
  <si>
    <t>Number and area of holdings by size</t>
  </si>
  <si>
    <t>total number</t>
  </si>
  <si>
    <t>total area</t>
  </si>
  <si>
    <t>0.7 - 1.8</t>
  </si>
  <si>
    <t>1.8 - 3.5</t>
  </si>
  <si>
    <t>3.5 - 7</t>
  </si>
  <si>
    <t>7 - 14</t>
  </si>
  <si>
    <t>14 - 35</t>
  </si>
  <si>
    <t>35 - 70</t>
  </si>
  <si>
    <t>70 - 140</t>
  </si>
  <si>
    <t>140 - 350</t>
  </si>
  <si>
    <t>number</t>
  </si>
  <si>
    <t>area</t>
  </si>
  <si>
    <t>350&gt;</t>
  </si>
  <si>
    <t>&lt;0.4</t>
  </si>
  <si>
    <t>0.4 - 0.7</t>
  </si>
  <si>
    <t>manzanas (0.7 ha)</t>
  </si>
  <si>
    <t>government</t>
  </si>
  <si>
    <t>others</t>
  </si>
  <si>
    <t xml:space="preserve">legal status </t>
  </si>
  <si>
    <t>holders by sex</t>
  </si>
  <si>
    <t>female</t>
  </si>
  <si>
    <t>male</t>
  </si>
  <si>
    <t>holders by age</t>
  </si>
  <si>
    <t>&lt;25</t>
  </si>
  <si>
    <t>25 - 34</t>
  </si>
  <si>
    <t>35 - 44</t>
  </si>
  <si>
    <t>45 - 54</t>
  </si>
  <si>
    <t>55 - 64</t>
  </si>
  <si>
    <t>65&gt;</t>
  </si>
  <si>
    <t>not stated</t>
  </si>
  <si>
    <t>holdings by number of parcels</t>
  </si>
  <si>
    <t>total holdings</t>
  </si>
  <si>
    <t>with 1 parcel</t>
  </si>
  <si>
    <t>7 and over</t>
  </si>
  <si>
    <t xml:space="preserve">number </t>
  </si>
  <si>
    <t>under one form of tenure</t>
  </si>
  <si>
    <t>under more than one form of tenure</t>
  </si>
  <si>
    <t>holdings by tenure</t>
  </si>
  <si>
    <t>tenure of land</t>
  </si>
  <si>
    <t>holdings by size of holder's household</t>
  </si>
  <si>
    <t>1 member</t>
  </si>
  <si>
    <t>2 - 3 members</t>
  </si>
  <si>
    <t>4 - 5 members</t>
  </si>
  <si>
    <t>6 - 9 members</t>
  </si>
  <si>
    <t>10 members &gt;</t>
  </si>
  <si>
    <t>total members</t>
  </si>
  <si>
    <t xml:space="preserve">holder's household members engaged </t>
  </si>
  <si>
    <t>&lt;12 years</t>
  </si>
  <si>
    <t>&gt;12 years</t>
  </si>
  <si>
    <t>hired workers</t>
  </si>
  <si>
    <t>holdings reporting</t>
  </si>
  <si>
    <t xml:space="preserve">all land </t>
  </si>
  <si>
    <t>land use area</t>
  </si>
  <si>
    <t>agricultural land</t>
  </si>
  <si>
    <t xml:space="preserve">    cropland</t>
  </si>
  <si>
    <t xml:space="preserve">        arable land</t>
  </si>
  <si>
    <t xml:space="preserve">            l. under temporary crops</t>
  </si>
  <si>
    <t xml:space="preserve">            temporarily fallow</t>
  </si>
  <si>
    <t xml:space="preserve">        permanent crops</t>
  </si>
  <si>
    <t xml:space="preserve">   perm. meadows/pastures  </t>
  </si>
  <si>
    <t>wood/forest land</t>
  </si>
  <si>
    <t>all other land</t>
  </si>
  <si>
    <t>in agricultural work on the holding</t>
  </si>
  <si>
    <t xml:space="preserve">    area owned</t>
  </si>
  <si>
    <t xml:space="preserve">    area rented</t>
  </si>
  <si>
    <t xml:space="preserve">    other forms</t>
  </si>
  <si>
    <t xml:space="preserve">    holdings owned</t>
  </si>
  <si>
    <t xml:space="preserve">    number </t>
  </si>
  <si>
    <t xml:space="preserve">    holdings rented</t>
  </si>
  <si>
    <t xml:space="preserve">    under other single form </t>
  </si>
  <si>
    <t xml:space="preserve">  corporation</t>
  </si>
  <si>
    <t xml:space="preserve">  cooperative</t>
  </si>
  <si>
    <t xml:space="preserve">  collective</t>
  </si>
  <si>
    <t xml:space="preserve">  civil person</t>
  </si>
  <si>
    <t>temporary crops (holdings reporting)</t>
  </si>
  <si>
    <t>maize</t>
  </si>
  <si>
    <t>beans</t>
  </si>
  <si>
    <t>rice</t>
  </si>
  <si>
    <t>sorghum</t>
  </si>
  <si>
    <t>permanent crops</t>
  </si>
  <si>
    <t>citrus fruits</t>
  </si>
  <si>
    <t>number of holdings reporting</t>
  </si>
  <si>
    <t>sugar cane</t>
  </si>
  <si>
    <t>coffee</t>
  </si>
  <si>
    <t>bananas / plantains</t>
  </si>
  <si>
    <t>livestock</t>
  </si>
  <si>
    <t>cattle</t>
  </si>
  <si>
    <t>number of head</t>
  </si>
  <si>
    <t xml:space="preserve">    male</t>
  </si>
  <si>
    <t xml:space="preserve">    female</t>
  </si>
  <si>
    <t>pigs</t>
  </si>
  <si>
    <t xml:space="preserve">    &lt;6 month</t>
  </si>
  <si>
    <t xml:space="preserve">        male </t>
  </si>
  <si>
    <t xml:space="preserve">        female</t>
  </si>
  <si>
    <t xml:space="preserve">    &gt;6 month</t>
  </si>
  <si>
    <t>goats</t>
  </si>
  <si>
    <t>sheep</t>
  </si>
  <si>
    <t>horses</t>
  </si>
  <si>
    <t>mules</t>
  </si>
  <si>
    <t>asses</t>
  </si>
  <si>
    <t>rabbits</t>
  </si>
  <si>
    <t>chickens</t>
  </si>
  <si>
    <t>other fowls</t>
  </si>
  <si>
    <t xml:space="preserve">    permanent</t>
  </si>
  <si>
    <t xml:space="preserve">    temporary</t>
  </si>
  <si>
    <t>Number and area of holdings</t>
  </si>
  <si>
    <t>Number of holdings</t>
  </si>
  <si>
    <t>_</t>
  </si>
  <si>
    <t>Fragmentation</t>
  </si>
  <si>
    <t>Rented</t>
  </si>
  <si>
    <t>Holders by sex</t>
  </si>
  <si>
    <t>Number of holders</t>
  </si>
  <si>
    <t>Holders by age</t>
  </si>
  <si>
    <t>Holders and members of their household engaged in agricultural work on the holding</t>
  </si>
  <si>
    <t>Number of persons</t>
  </si>
  <si>
    <t>Number of workers</t>
  </si>
  <si>
    <t xml:space="preserve">Land use </t>
  </si>
  <si>
    <t>Cropland</t>
  </si>
  <si>
    <t>Temporary crops</t>
  </si>
  <si>
    <t>Holdings reporting</t>
  </si>
  <si>
    <t>Permanent crops</t>
  </si>
  <si>
    <t>Livestock</t>
  </si>
  <si>
    <t xml:space="preserve">Legal status </t>
  </si>
  <si>
    <t>Civil person</t>
  </si>
  <si>
    <t>Corporation</t>
  </si>
  <si>
    <t>Cooperative</t>
  </si>
  <si>
    <t>Collective</t>
  </si>
  <si>
    <t>Government</t>
  </si>
  <si>
    <t>Others</t>
  </si>
  <si>
    <t>&lt; 25 years of age</t>
  </si>
  <si>
    <t>Holdings by tenure</t>
  </si>
  <si>
    <t>Owned</t>
  </si>
  <si>
    <t>Holdings by size of holder's household</t>
  </si>
  <si>
    <t>Area by tenure</t>
  </si>
  <si>
    <t>10 &gt;</t>
  </si>
  <si>
    <t xml:space="preserve">2 - 3 </t>
  </si>
  <si>
    <t xml:space="preserve">4 - 5 </t>
  </si>
  <si>
    <t xml:space="preserve">6 - 9 </t>
  </si>
  <si>
    <t xml:space="preserve">  &lt; 12 years</t>
  </si>
  <si>
    <t xml:space="preserve">  12 &gt;</t>
  </si>
  <si>
    <t>Hired workers</t>
  </si>
  <si>
    <t xml:space="preserve">    Permanent</t>
  </si>
  <si>
    <t xml:space="preserve">    Temporary</t>
  </si>
  <si>
    <t xml:space="preserve">1 person </t>
  </si>
  <si>
    <t xml:space="preserve"> Holdings with:</t>
  </si>
  <si>
    <t xml:space="preserve">Other forms </t>
  </si>
  <si>
    <t xml:space="preserve">                 2 parcels</t>
  </si>
  <si>
    <t xml:space="preserve">                 3 parcels</t>
  </si>
  <si>
    <t xml:space="preserve">                 4 parcels</t>
  </si>
  <si>
    <t xml:space="preserve">                 5 parcels</t>
  </si>
  <si>
    <t xml:space="preserve">                 6 parcels</t>
  </si>
  <si>
    <t xml:space="preserve">                 7 parcels &gt;</t>
  </si>
  <si>
    <t xml:space="preserve">NICARAGUA - Agricultural Census 2001 - Main Results </t>
  </si>
  <si>
    <t xml:space="preserve">  Total</t>
  </si>
  <si>
    <t xml:space="preserve">  Total. </t>
  </si>
  <si>
    <t xml:space="preserve">  holdings with:1 parcel</t>
  </si>
  <si>
    <t xml:space="preserve">  Total </t>
  </si>
  <si>
    <t xml:space="preserve">  Agricultural land</t>
  </si>
  <si>
    <t xml:space="preserve"> </t>
  </si>
  <si>
    <t xml:space="preserve">  Wood/forest land</t>
  </si>
  <si>
    <t xml:space="preserve">  All other land</t>
  </si>
  <si>
    <t xml:space="preserve">  Maize</t>
  </si>
  <si>
    <t xml:space="preserve">  Rice</t>
  </si>
  <si>
    <t xml:space="preserve">  Sorghum</t>
  </si>
  <si>
    <t xml:space="preserve">  Beans</t>
  </si>
  <si>
    <t xml:space="preserve">  Citrus fruits</t>
  </si>
  <si>
    <t xml:space="preserve">  Sugarcane</t>
  </si>
  <si>
    <t xml:space="preserve">  Coffee</t>
  </si>
  <si>
    <t xml:space="preserve">  Pigs, total</t>
  </si>
  <si>
    <t xml:space="preserve">  Sheep</t>
  </si>
  <si>
    <t xml:space="preserve">  Goats</t>
  </si>
  <si>
    <t xml:space="preserve">  Horses</t>
  </si>
  <si>
    <t xml:space="preserve">  Mules</t>
  </si>
  <si>
    <t xml:space="preserve">  Asses</t>
  </si>
  <si>
    <t xml:space="preserve">  Rabbits</t>
  </si>
  <si>
    <t xml:space="preserve">  Chickens</t>
  </si>
  <si>
    <t xml:space="preserve">  Other poultry</t>
  </si>
  <si>
    <t>55 -64</t>
  </si>
  <si>
    <t xml:space="preserve">65 and over </t>
  </si>
  <si>
    <t xml:space="preserve">  Bananas / Plantains</t>
  </si>
  <si>
    <t>Under one form of tenure</t>
  </si>
  <si>
    <t xml:space="preserve">   Owned</t>
  </si>
  <si>
    <t xml:space="preserve">   Rented</t>
  </si>
  <si>
    <t xml:space="preserve">   Other single forms </t>
  </si>
  <si>
    <t>6 month and more</t>
  </si>
  <si>
    <t xml:space="preserve">  Cattle</t>
  </si>
  <si>
    <t>under 6 month</t>
  </si>
  <si>
    <t xml:space="preserve"> Arable land</t>
  </si>
  <si>
    <t xml:space="preserve">  Permanent crops</t>
  </si>
  <si>
    <t xml:space="preserve">   temporary crops</t>
  </si>
  <si>
    <t xml:space="preserve">   temporarily fallow</t>
  </si>
  <si>
    <t>Permanent mead/past.</t>
  </si>
  <si>
    <t xml:space="preserve">All land </t>
  </si>
  <si>
    <t>Area (Ha)</t>
  </si>
  <si>
    <t>&lt; 0.4 Ha</t>
  </si>
  <si>
    <t>Male</t>
  </si>
  <si>
    <t>Female</t>
  </si>
  <si>
    <t>0.4 - 0.7 Ha</t>
  </si>
  <si>
    <t>0.7 - 1.8 Ha</t>
  </si>
  <si>
    <t>1.8 - 3.5 Ha</t>
  </si>
  <si>
    <t>3.5 - 7.0 Ha</t>
  </si>
  <si>
    <t>7 - 14 Ha</t>
  </si>
  <si>
    <t>14 - 35 Ha</t>
  </si>
  <si>
    <t>35 - 70 Ha</t>
  </si>
  <si>
    <t>70 - 140 Ha</t>
  </si>
  <si>
    <t>140 - 350 Ha</t>
  </si>
  <si>
    <t>350 &gt; Ha</t>
  </si>
  <si>
    <t>Number of head</t>
  </si>
  <si>
    <t>More than one form of tenure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</si>
</sst>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\ ###\ ##0.00_);_(* \(#\ ###\ ##0.00\);_(* &quot;-&quot;??_);_(@_)"/>
    <numFmt numFmtId="169" formatCode="_(* #\ ###\ ##0_);_(* \(#\ ###\ ##0\);_(* &quot;-&quot;_);_(@_)"/>
    <numFmt numFmtId="170" formatCode="#\ ###\ ##"/>
    <numFmt numFmtId="171" formatCode="##\ ###"/>
    <numFmt numFmtId="172" formatCode="_(* #\ ###\ ##0.00_);_(* \(#\ ###\ ##0.00\);_(* &quot;-&quot;_);_(@_)"/>
    <numFmt numFmtId="173" formatCode="_(* #\ ##0_);_(* \(#\ ##0\);_(* &quot;-&quot;_);_(@_)"/>
    <numFmt numFmtId="174" formatCode="_(* #\ ##0.00_);_(* \(#\ ##0.00\);_(* &quot;-&quot;??_);_(@_)"/>
    <numFmt numFmtId="175" formatCode="#\ ##0"/>
    <numFmt numFmtId="176" formatCode="#\ ###\ ##0"/>
    <numFmt numFmtId="177" formatCode="0.0"/>
    <numFmt numFmtId="178" formatCode="###\ ###\ ###"/>
  </numFmts>
  <fonts count="16">
    <font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6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top"/>
    </xf>
    <xf numFmtId="169" fontId="1" fillId="0" borderId="0" xfId="0" applyNumberFormat="1" applyFont="1" applyAlignment="1">
      <alignment horizontal="center" vertical="top"/>
    </xf>
    <xf numFmtId="16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 horizontal="right" vertical="center"/>
    </xf>
    <xf numFmtId="169" fontId="1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69" fontId="0" fillId="0" borderId="3" xfId="0" applyNumberForma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left"/>
    </xf>
    <xf numFmtId="0" fontId="6" fillId="0" borderId="0" xfId="0" applyFont="1" applyAlignment="1">
      <alignment/>
    </xf>
    <xf numFmtId="170" fontId="0" fillId="0" borderId="0" xfId="0" applyNumberFormat="1" applyAlignment="1">
      <alignment horizontal="center" vertical="center" wrapText="1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left" vertical="center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right"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1" fillId="5" borderId="6" xfId="0" applyFont="1" applyFill="1" applyBorder="1" applyAlignment="1">
      <alignment horizontal="center" vertical="center" wrapText="1"/>
    </xf>
    <xf numFmtId="178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78" fontId="0" fillId="0" borderId="9" xfId="0" applyNumberFormat="1" applyFont="1" applyBorder="1" applyAlignment="1">
      <alignment/>
    </xf>
    <xf numFmtId="0" fontId="8" fillId="0" borderId="8" xfId="0" applyFont="1" applyBorder="1" applyAlignment="1">
      <alignment/>
    </xf>
    <xf numFmtId="178" fontId="1" fillId="0" borderId="9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177" fontId="1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17" fontId="9" fillId="0" borderId="8" xfId="0" applyNumberFormat="1" applyFont="1" applyBorder="1" applyAlignment="1" quotePrefix="1">
      <alignment/>
    </xf>
    <xf numFmtId="0" fontId="1" fillId="0" borderId="8" xfId="0" applyFont="1" applyBorder="1" applyAlignment="1">
      <alignment/>
    </xf>
    <xf numFmtId="169" fontId="0" fillId="0" borderId="9" xfId="0" applyNumberFormat="1" applyBorder="1" applyAlignment="1">
      <alignment/>
    </xf>
    <xf numFmtId="178" fontId="0" fillId="0" borderId="9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3" fillId="0" borderId="8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8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178" fontId="8" fillId="0" borderId="0" xfId="0" applyNumberFormat="1" applyFont="1" applyBorder="1" applyAlignment="1">
      <alignment/>
    </xf>
    <xf numFmtId="172" fontId="0" fillId="0" borderId="9" xfId="0" applyNumberFormat="1" applyBorder="1" applyAlignment="1">
      <alignment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173" fontId="1" fillId="0" borderId="0" xfId="0" applyNumberFormat="1" applyFont="1" applyBorder="1" applyAlignment="1">
      <alignment/>
    </xf>
    <xf numFmtId="174" fontId="0" fillId="0" borderId="9" xfId="0" applyNumberFormat="1" applyBorder="1" applyAlignment="1">
      <alignment/>
    </xf>
    <xf numFmtId="0" fontId="10" fillId="0" borderId="8" xfId="0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78" fontId="1" fillId="0" borderId="11" xfId="0" applyNumberFormat="1" applyFont="1" applyBorder="1" applyAlignment="1">
      <alignment/>
    </xf>
    <xf numFmtId="178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78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178" fontId="0" fillId="6" borderId="0" xfId="0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 horizontal="right"/>
    </xf>
    <xf numFmtId="0" fontId="14" fillId="6" borderId="14" xfId="0" applyFont="1" applyFill="1" applyBorder="1" applyAlignment="1">
      <alignment/>
    </xf>
    <xf numFmtId="178" fontId="0" fillId="6" borderId="14" xfId="0" applyNumberFormat="1" applyFont="1" applyFill="1" applyBorder="1" applyAlignment="1">
      <alignment horizontal="right"/>
    </xf>
    <xf numFmtId="0" fontId="0" fillId="6" borderId="15" xfId="0" applyFont="1" applyFill="1" applyBorder="1" applyAlignment="1">
      <alignment horizontal="right"/>
    </xf>
    <xf numFmtId="0" fontId="7" fillId="6" borderId="8" xfId="0" applyFont="1" applyFill="1" applyBorder="1" applyAlignment="1">
      <alignment/>
    </xf>
    <xf numFmtId="0" fontId="14" fillId="6" borderId="14" xfId="0" applyFont="1" applyFill="1" applyBorder="1" applyAlignment="1">
      <alignment wrapText="1"/>
    </xf>
    <xf numFmtId="0" fontId="0" fillId="6" borderId="14" xfId="0" applyFont="1" applyFill="1" applyBorder="1" applyAlignment="1">
      <alignment horizontal="right"/>
    </xf>
    <xf numFmtId="0" fontId="7" fillId="6" borderId="16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6" borderId="0" xfId="0" applyFont="1" applyFill="1" applyBorder="1" applyAlignment="1" quotePrefix="1">
      <alignment/>
    </xf>
    <xf numFmtId="178" fontId="0" fillId="6" borderId="0" xfId="0" applyNumberFormat="1" applyFont="1" applyFill="1" applyBorder="1" applyAlignment="1">
      <alignment/>
    </xf>
    <xf numFmtId="0" fontId="0" fillId="6" borderId="14" xfId="0" applyFont="1" applyFill="1" applyBorder="1" applyAlignment="1">
      <alignment/>
    </xf>
    <xf numFmtId="178" fontId="0" fillId="6" borderId="17" xfId="0" applyNumberFormat="1" applyFont="1" applyFill="1" applyBorder="1" applyAlignment="1">
      <alignment/>
    </xf>
    <xf numFmtId="0" fontId="7" fillId="6" borderId="18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6" xfId="0" applyFont="1" applyFill="1" applyBorder="1" applyAlignment="1">
      <alignment horizontal="right"/>
    </xf>
    <xf numFmtId="178" fontId="0" fillId="6" borderId="6" xfId="0" applyNumberFormat="1" applyFont="1" applyFill="1" applyBorder="1" applyAlignment="1">
      <alignment horizontal="right"/>
    </xf>
    <xf numFmtId="0" fontId="0" fillId="7" borderId="17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18" xfId="0" applyFont="1" applyFill="1" applyBorder="1" applyAlignment="1">
      <alignment/>
    </xf>
    <xf numFmtId="0" fontId="14" fillId="7" borderId="2" xfId="0" applyFont="1" applyFill="1" applyBorder="1" applyAlignment="1">
      <alignment wrapText="1"/>
    </xf>
    <xf numFmtId="0" fontId="0" fillId="7" borderId="2" xfId="0" applyFont="1" applyFill="1" applyBorder="1" applyAlignment="1">
      <alignment/>
    </xf>
    <xf numFmtId="0" fontId="0" fillId="7" borderId="6" xfId="0" applyFont="1" applyFill="1" applyBorder="1" applyAlignment="1">
      <alignment horizontal="right"/>
    </xf>
    <xf numFmtId="0" fontId="0" fillId="7" borderId="16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178" fontId="0" fillId="7" borderId="17" xfId="0" applyNumberFormat="1" applyFont="1" applyFill="1" applyBorder="1" applyAlignment="1">
      <alignment horizontal="center"/>
    </xf>
    <xf numFmtId="0" fontId="0" fillId="7" borderId="15" xfId="0" applyFont="1" applyFill="1" applyBorder="1" applyAlignment="1" quotePrefix="1">
      <alignment/>
    </xf>
    <xf numFmtId="178" fontId="0" fillId="7" borderId="6" xfId="0" applyNumberFormat="1" applyFont="1" applyFill="1" applyBorder="1" applyAlignment="1">
      <alignment horizontal="center"/>
    </xf>
    <xf numFmtId="178" fontId="0" fillId="7" borderId="6" xfId="0" applyNumberFormat="1" applyFont="1" applyFill="1" applyBorder="1" applyAlignment="1">
      <alignment/>
    </xf>
    <xf numFmtId="0" fontId="0" fillId="7" borderId="2" xfId="0" applyFont="1" applyFill="1" applyBorder="1" applyAlignment="1" quotePrefix="1">
      <alignment/>
    </xf>
    <xf numFmtId="0" fontId="0" fillId="7" borderId="19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20" xfId="0" applyFont="1" applyFill="1" applyBorder="1" applyAlignment="1">
      <alignment horizontal="right"/>
    </xf>
    <xf numFmtId="178" fontId="0" fillId="7" borderId="2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9" fontId="0" fillId="0" borderId="6" xfId="0" applyNumberFormat="1" applyFont="1" applyFill="1" applyBorder="1" applyAlignment="1">
      <alignment/>
    </xf>
    <xf numFmtId="178" fontId="0" fillId="0" borderId="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Border="1" applyAlignment="1" quotePrefix="1">
      <alignment/>
    </xf>
    <xf numFmtId="169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9" fontId="0" fillId="0" borderId="22" xfId="0" applyNumberFormat="1" applyFont="1" applyFill="1" applyBorder="1" applyAlignment="1">
      <alignment/>
    </xf>
    <xf numFmtId="178" fontId="0" fillId="0" borderId="22" xfId="0" applyNumberFormat="1" applyFont="1" applyFill="1" applyBorder="1" applyAlignment="1">
      <alignment horizontal="right"/>
    </xf>
    <xf numFmtId="169" fontId="0" fillId="0" borderId="17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" fontId="0" fillId="0" borderId="21" xfId="0" applyNumberFormat="1" applyFont="1" applyFill="1" applyBorder="1" applyAlignment="1" quotePrefix="1">
      <alignment/>
    </xf>
    <xf numFmtId="178" fontId="0" fillId="0" borderId="22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15" xfId="0" applyFont="1" applyFill="1" applyBorder="1" applyAlignment="1" quotePrefix="1">
      <alignment/>
    </xf>
    <xf numFmtId="178" fontId="0" fillId="0" borderId="15" xfId="0" applyNumberFormat="1" applyFont="1" applyFill="1" applyBorder="1" applyAlignment="1">
      <alignment/>
    </xf>
    <xf numFmtId="169" fontId="0" fillId="0" borderId="21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173" fontId="0" fillId="0" borderId="17" xfId="0" applyNumberFormat="1" applyFont="1" applyFill="1" applyBorder="1" applyAlignment="1">
      <alignment/>
    </xf>
    <xf numFmtId="173" fontId="0" fillId="0" borderId="20" xfId="0" applyNumberFormat="1" applyFont="1" applyFill="1" applyBorder="1" applyAlignment="1">
      <alignment/>
    </xf>
    <xf numFmtId="173" fontId="0" fillId="0" borderId="22" xfId="0" applyNumberFormat="1" applyFont="1" applyFill="1" applyBorder="1" applyAlignment="1">
      <alignment/>
    </xf>
    <xf numFmtId="173" fontId="0" fillId="0" borderId="17" xfId="0" applyNumberFormat="1" applyFont="1" applyFill="1" applyBorder="1" applyAlignment="1">
      <alignment horizontal="right"/>
    </xf>
    <xf numFmtId="175" fontId="0" fillId="0" borderId="20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1" fillId="8" borderId="23" xfId="0" applyFont="1" applyFill="1" applyBorder="1" applyAlignment="1">
      <alignment horizontal="center" vertical="center" wrapText="1"/>
    </xf>
    <xf numFmtId="169" fontId="1" fillId="2" borderId="17" xfId="0" applyNumberFormat="1" applyFont="1" applyFill="1" applyBorder="1" applyAlignment="1">
      <alignment horizontal="center" vertical="center" wrapText="1"/>
    </xf>
    <xf numFmtId="169" fontId="1" fillId="2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169" fontId="1" fillId="2" borderId="24" xfId="0" applyNumberFormat="1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8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69" fontId="1" fillId="2" borderId="17" xfId="0" applyNumberFormat="1" applyFont="1" applyFill="1" applyBorder="1" applyAlignment="1">
      <alignment horizontal="center" vertical="center" wrapText="1"/>
    </xf>
    <xf numFmtId="169" fontId="1" fillId="2" borderId="23" xfId="0" applyNumberFormat="1" applyFont="1" applyFill="1" applyBorder="1" applyAlignment="1">
      <alignment horizontal="center" vertical="center" wrapText="1"/>
    </xf>
    <xf numFmtId="169" fontId="1" fillId="2" borderId="18" xfId="0" applyNumberFormat="1" applyFont="1" applyFill="1" applyBorder="1" applyAlignment="1">
      <alignment horizontal="center" vertical="center"/>
    </xf>
    <xf numFmtId="169" fontId="1" fillId="2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170" fontId="1" fillId="2" borderId="17" xfId="0" applyNumberFormat="1" applyFont="1" applyFill="1" applyBorder="1" applyAlignment="1">
      <alignment horizontal="center" vertical="center" wrapText="1"/>
    </xf>
    <xf numFmtId="170" fontId="1" fillId="2" borderId="23" xfId="0" applyNumberFormat="1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1" fillId="8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76" fontId="1" fillId="2" borderId="17" xfId="0" applyNumberFormat="1" applyFont="1" applyFill="1" applyBorder="1" applyAlignment="1">
      <alignment horizontal="center" vertical="center" wrapText="1"/>
    </xf>
    <xf numFmtId="176" fontId="1" fillId="2" borderId="20" xfId="0" applyNumberFormat="1" applyFont="1" applyFill="1" applyBorder="1" applyAlignment="1">
      <alignment horizontal="center" vertical="center" wrapText="1"/>
    </xf>
    <xf numFmtId="176" fontId="1" fillId="2" borderId="23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178" fontId="15" fillId="6" borderId="0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Alignment="1">
      <alignment/>
    </xf>
    <xf numFmtId="0" fontId="0" fillId="7" borderId="16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8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7" fillId="6" borderId="18" xfId="0" applyFont="1" applyFill="1" applyBorder="1" applyAlignment="1">
      <alignment vertical="justify"/>
    </xf>
    <xf numFmtId="0" fontId="0" fillId="6" borderId="25" xfId="0" applyFill="1" applyBorder="1" applyAlignment="1">
      <alignment vertical="justify"/>
    </xf>
    <xf numFmtId="0" fontId="0" fillId="6" borderId="2" xfId="0" applyFill="1" applyBorder="1" applyAlignment="1">
      <alignment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4"/>
  <sheetViews>
    <sheetView zoomScale="75" zoomScaleNormal="75" workbookViewId="0" topLeftCell="A94">
      <selection activeCell="A1" sqref="A1:B16384"/>
    </sheetView>
  </sheetViews>
  <sheetFormatPr defaultColWidth="9.140625" defaultRowHeight="12.75"/>
  <cols>
    <col min="1" max="1" width="33.7109375" style="0" customWidth="1"/>
    <col min="2" max="4" width="12.7109375" style="0" customWidth="1"/>
    <col min="6" max="6" width="28.28125" style="0" customWidth="1"/>
    <col min="7" max="24" width="15.7109375" style="0" customWidth="1"/>
  </cols>
  <sheetData>
    <row r="1" spans="1:7" ht="13.5" thickBot="1">
      <c r="A1" s="59" t="s">
        <v>243</v>
      </c>
      <c r="B1" s="65"/>
      <c r="C1" s="71"/>
      <c r="F1" s="2" t="s">
        <v>0</v>
      </c>
      <c r="G1" s="2"/>
    </row>
    <row r="2" spans="1:15" ht="12.75" customHeight="1">
      <c r="A2" s="72"/>
      <c r="B2" s="66"/>
      <c r="C2" s="73" t="s">
        <v>260</v>
      </c>
      <c r="F2" s="199" t="s">
        <v>1</v>
      </c>
      <c r="G2" s="199"/>
      <c r="H2" s="199"/>
      <c r="I2" s="199"/>
      <c r="J2" s="199"/>
      <c r="K2" s="199"/>
      <c r="L2" s="199"/>
      <c r="M2" s="199"/>
      <c r="N2" s="199"/>
      <c r="O2" s="199"/>
    </row>
    <row r="3" spans="1:15" ht="12.75" customHeight="1">
      <c r="A3" s="74" t="s">
        <v>244</v>
      </c>
      <c r="B3" s="66"/>
      <c r="C3" s="75"/>
      <c r="F3" s="199" t="s">
        <v>2</v>
      </c>
      <c r="G3" s="199"/>
      <c r="H3" s="199"/>
      <c r="I3" s="199"/>
      <c r="J3" s="199"/>
      <c r="K3" s="199"/>
      <c r="L3" s="199"/>
      <c r="M3" s="199"/>
      <c r="N3" s="199"/>
      <c r="O3" s="199"/>
    </row>
    <row r="4" spans="1:7" ht="12.75">
      <c r="A4" s="72" t="s">
        <v>245</v>
      </c>
      <c r="B4" s="76">
        <v>199549</v>
      </c>
      <c r="C4" s="75"/>
      <c r="F4" s="4"/>
      <c r="G4" s="4"/>
    </row>
    <row r="5" spans="1:15" ht="12.75">
      <c r="A5" s="72" t="s">
        <v>246</v>
      </c>
      <c r="B5" s="66">
        <v>6254514.342999999</v>
      </c>
      <c r="C5" s="73">
        <v>8935020.49</v>
      </c>
      <c r="F5" s="200" t="s">
        <v>3</v>
      </c>
      <c r="G5" s="202" t="s">
        <v>4</v>
      </c>
      <c r="H5" s="204" t="s">
        <v>5</v>
      </c>
      <c r="I5" s="206" t="s">
        <v>6</v>
      </c>
      <c r="J5" s="207"/>
      <c r="K5" s="207"/>
      <c r="L5" s="207"/>
      <c r="M5" s="207"/>
      <c r="N5" s="207"/>
      <c r="O5" s="208"/>
    </row>
    <row r="6" spans="1:18" ht="38.25">
      <c r="A6" s="72"/>
      <c r="B6" s="66"/>
      <c r="C6" s="77"/>
      <c r="F6" s="201"/>
      <c r="G6" s="203"/>
      <c r="H6" s="205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Q6" s="60" t="s">
        <v>241</v>
      </c>
      <c r="R6" s="61" t="s">
        <v>242</v>
      </c>
    </row>
    <row r="7" spans="1:18" ht="12.75">
      <c r="A7" s="78" t="s">
        <v>258</v>
      </c>
      <c r="B7" s="66"/>
      <c r="C7" s="77"/>
      <c r="F7" s="62"/>
      <c r="G7" s="62"/>
      <c r="H7" s="63"/>
      <c r="I7" s="63"/>
      <c r="J7" s="63"/>
      <c r="K7" s="63"/>
      <c r="L7" s="63"/>
      <c r="M7" s="63"/>
      <c r="N7" s="63"/>
      <c r="O7" s="63"/>
      <c r="Q7" s="60"/>
      <c r="R7" s="61"/>
    </row>
    <row r="8" spans="1:18" ht="12.75">
      <c r="A8" s="72" t="s">
        <v>255</v>
      </c>
      <c r="B8" s="76">
        <v>7337</v>
      </c>
      <c r="C8" s="77"/>
      <c r="F8" s="62"/>
      <c r="G8" s="62"/>
      <c r="H8" s="63"/>
      <c r="I8" s="63"/>
      <c r="J8" s="63"/>
      <c r="K8" s="63"/>
      <c r="L8" s="63"/>
      <c r="M8" s="63"/>
      <c r="N8" s="63"/>
      <c r="O8" s="63"/>
      <c r="Q8" s="60"/>
      <c r="R8" s="61"/>
    </row>
    <row r="9" spans="1:18" ht="12.75">
      <c r="A9" s="72" t="s">
        <v>256</v>
      </c>
      <c r="B9" s="66">
        <v>1935.507</v>
      </c>
      <c r="C9" s="79">
        <v>2765.01</v>
      </c>
      <c r="F9" s="62"/>
      <c r="G9" s="62"/>
      <c r="H9" s="63"/>
      <c r="I9" s="63"/>
      <c r="J9" s="63"/>
      <c r="K9" s="63"/>
      <c r="L9" s="63"/>
      <c r="M9" s="63"/>
      <c r="N9" s="63"/>
      <c r="O9" s="63"/>
      <c r="Q9" s="60"/>
      <c r="R9" s="61"/>
    </row>
    <row r="10" spans="1:18" ht="12.75">
      <c r="A10" s="80" t="s">
        <v>259</v>
      </c>
      <c r="B10" s="66"/>
      <c r="C10" s="79"/>
      <c r="D10" s="9"/>
      <c r="F10" s="7"/>
      <c r="Q10" s="5"/>
      <c r="R10" s="5"/>
    </row>
    <row r="11" spans="1:18" ht="12.75">
      <c r="A11" s="72" t="s">
        <v>255</v>
      </c>
      <c r="B11" s="76">
        <v>10745</v>
      </c>
      <c r="C11" s="79"/>
      <c r="D11" s="9"/>
      <c r="F11" s="7"/>
      <c r="Q11" s="5"/>
      <c r="R11" s="5"/>
    </row>
    <row r="12" spans="1:18" ht="12.75">
      <c r="A12" s="72" t="s">
        <v>256</v>
      </c>
      <c r="B12" s="66">
        <v>7145.621</v>
      </c>
      <c r="C12" s="79">
        <v>10208.03</v>
      </c>
      <c r="F12" s="7"/>
      <c r="Q12" s="5"/>
      <c r="R12" s="5"/>
    </row>
    <row r="13" spans="1:18" ht="12.75">
      <c r="A13" s="80" t="s">
        <v>247</v>
      </c>
      <c r="B13" s="66"/>
      <c r="C13" s="79"/>
      <c r="D13" s="9"/>
      <c r="F13" s="7" t="s">
        <v>14</v>
      </c>
      <c r="G13" s="8">
        <v>8935020.49</v>
      </c>
      <c r="H13" s="9">
        <v>199549</v>
      </c>
      <c r="I13" s="9">
        <v>196909</v>
      </c>
      <c r="J13" s="9">
        <v>610</v>
      </c>
      <c r="K13" s="9">
        <v>1457</v>
      </c>
      <c r="L13" s="9">
        <v>328</v>
      </c>
      <c r="M13" s="9">
        <v>22</v>
      </c>
      <c r="N13" s="9">
        <v>45</v>
      </c>
      <c r="O13" s="9">
        <v>178</v>
      </c>
      <c r="Q13" s="5"/>
      <c r="R13" s="5"/>
    </row>
    <row r="14" spans="1:18" ht="12.75">
      <c r="A14" s="72" t="s">
        <v>255</v>
      </c>
      <c r="B14" s="76">
        <v>21379</v>
      </c>
      <c r="C14" s="79"/>
      <c r="D14" s="9"/>
      <c r="F14" s="7"/>
      <c r="G14" s="8"/>
      <c r="H14" s="9"/>
      <c r="I14" s="9"/>
      <c r="J14" s="9"/>
      <c r="K14" s="9"/>
      <c r="L14" s="9"/>
      <c r="M14" s="9"/>
      <c r="N14" s="9"/>
      <c r="O14" s="9"/>
      <c r="Q14" s="5"/>
      <c r="R14" s="5"/>
    </row>
    <row r="15" spans="1:18" ht="12.75">
      <c r="A15" s="72" t="s">
        <v>256</v>
      </c>
      <c r="B15" s="66">
        <v>28389.164999999997</v>
      </c>
      <c r="C15" s="79">
        <v>40555.95</v>
      </c>
      <c r="F15" s="7"/>
      <c r="G15" s="8"/>
      <c r="H15" s="9"/>
      <c r="I15" s="9"/>
      <c r="J15" s="9"/>
      <c r="K15" s="9"/>
      <c r="L15" s="9"/>
      <c r="M15" s="9"/>
      <c r="N15" s="9"/>
      <c r="O15" s="9"/>
      <c r="Q15" s="5"/>
      <c r="R15" s="5"/>
    </row>
    <row r="16" spans="1:18" ht="12.75">
      <c r="A16" s="80" t="s">
        <v>248</v>
      </c>
      <c r="B16" s="66"/>
      <c r="C16" s="79"/>
      <c r="D16" s="9"/>
      <c r="F16" s="7" t="s">
        <v>15</v>
      </c>
      <c r="G16" s="8">
        <v>2765.01</v>
      </c>
      <c r="H16" s="9">
        <v>7337</v>
      </c>
      <c r="I16" s="9">
        <v>7319</v>
      </c>
      <c r="J16" s="9">
        <v>0</v>
      </c>
      <c r="K16" s="9">
        <v>14</v>
      </c>
      <c r="L16" s="9">
        <v>0</v>
      </c>
      <c r="M16" s="9">
        <v>0</v>
      </c>
      <c r="N16" s="9">
        <v>0</v>
      </c>
      <c r="O16" s="9">
        <v>4</v>
      </c>
      <c r="Q16" s="60">
        <v>1</v>
      </c>
      <c r="R16" s="61">
        <f>Q16*0.7</f>
        <v>0.7</v>
      </c>
    </row>
    <row r="17" spans="1:18" ht="12.75">
      <c r="A17" s="72" t="s">
        <v>255</v>
      </c>
      <c r="B17" s="76">
        <v>26517</v>
      </c>
      <c r="C17" s="79"/>
      <c r="D17" s="9"/>
      <c r="F17" s="7"/>
      <c r="G17" s="8"/>
      <c r="H17" s="9"/>
      <c r="I17" s="9"/>
      <c r="J17" s="9"/>
      <c r="K17" s="9"/>
      <c r="L17" s="9"/>
      <c r="M17" s="9"/>
      <c r="N17" s="9"/>
      <c r="O17" s="9"/>
      <c r="Q17" s="60"/>
      <c r="R17" s="61"/>
    </row>
    <row r="18" spans="1:18" ht="12.75">
      <c r="A18" s="72" t="s">
        <v>256</v>
      </c>
      <c r="B18" s="66">
        <v>72808.42099999999</v>
      </c>
      <c r="C18" s="79">
        <v>104012.03</v>
      </c>
      <c r="F18" s="7"/>
      <c r="G18" s="8"/>
      <c r="H18" s="9"/>
      <c r="I18" s="9"/>
      <c r="J18" s="9"/>
      <c r="K18" s="9"/>
      <c r="L18" s="9"/>
      <c r="M18" s="9"/>
      <c r="N18" s="9"/>
      <c r="O18" s="9"/>
      <c r="Q18" s="60"/>
      <c r="R18" s="61"/>
    </row>
    <row r="19" spans="1:18" ht="12.75">
      <c r="A19" s="80" t="s">
        <v>249</v>
      </c>
      <c r="B19" s="66"/>
      <c r="C19" s="79"/>
      <c r="D19" s="9"/>
      <c r="F19" s="7" t="s">
        <v>16</v>
      </c>
      <c r="G19" s="8">
        <v>10208.03</v>
      </c>
      <c r="H19" s="9">
        <v>10745</v>
      </c>
      <c r="I19" s="9">
        <v>10712</v>
      </c>
      <c r="J19" s="9">
        <v>0</v>
      </c>
      <c r="K19" s="9">
        <v>23</v>
      </c>
      <c r="L19" s="9">
        <v>1</v>
      </c>
      <c r="M19" s="9">
        <v>0</v>
      </c>
      <c r="N19" s="9">
        <v>1</v>
      </c>
      <c r="O19" s="9">
        <v>8</v>
      </c>
      <c r="Q19" s="60">
        <v>2.5</v>
      </c>
      <c r="R19" s="61">
        <f aca="true" t="shared" si="0" ref="R19:R34">Q19*0.7</f>
        <v>1.75</v>
      </c>
    </row>
    <row r="20" spans="1:18" ht="12.75">
      <c r="A20" s="72" t="s">
        <v>255</v>
      </c>
      <c r="B20" s="76">
        <v>28576</v>
      </c>
      <c r="C20" s="81"/>
      <c r="D20" s="9"/>
      <c r="F20" s="7"/>
      <c r="G20" s="8"/>
      <c r="H20" s="9"/>
      <c r="I20" s="9"/>
      <c r="J20" s="9"/>
      <c r="K20" s="9"/>
      <c r="L20" s="9"/>
      <c r="M20" s="9"/>
      <c r="N20" s="9"/>
      <c r="O20" s="9"/>
      <c r="Q20" s="60"/>
      <c r="R20" s="61"/>
    </row>
    <row r="21" spans="1:18" ht="12.75">
      <c r="A21" s="72" t="s">
        <v>256</v>
      </c>
      <c r="B21" s="66">
        <v>159299.791</v>
      </c>
      <c r="C21" s="79">
        <v>227571.13</v>
      </c>
      <c r="F21" s="7"/>
      <c r="G21" s="8"/>
      <c r="H21" s="9"/>
      <c r="I21" s="9"/>
      <c r="J21" s="9"/>
      <c r="K21" s="9"/>
      <c r="L21" s="9"/>
      <c r="M21" s="9"/>
      <c r="N21" s="9"/>
      <c r="O21" s="9"/>
      <c r="Q21" s="60"/>
      <c r="R21" s="61"/>
    </row>
    <row r="22" spans="1:18" ht="12.75">
      <c r="A22" s="82" t="s">
        <v>250</v>
      </c>
      <c r="B22" s="66"/>
      <c r="C22" s="79"/>
      <c r="D22" s="9"/>
      <c r="F22" s="7" t="s">
        <v>17</v>
      </c>
      <c r="G22" s="8">
        <v>40555.95</v>
      </c>
      <c r="H22" s="9">
        <v>21379</v>
      </c>
      <c r="I22" s="9">
        <v>21270</v>
      </c>
      <c r="J22" s="9">
        <v>2</v>
      </c>
      <c r="K22" s="9">
        <v>88</v>
      </c>
      <c r="L22" s="9">
        <v>5</v>
      </c>
      <c r="M22" s="9">
        <v>0</v>
      </c>
      <c r="N22" s="9">
        <v>1</v>
      </c>
      <c r="O22" s="9">
        <v>13</v>
      </c>
      <c r="Q22" s="60">
        <v>5</v>
      </c>
      <c r="R22" s="61">
        <f t="shared" si="0"/>
        <v>3.5</v>
      </c>
    </row>
    <row r="23" spans="1:18" ht="12.75">
      <c r="A23" s="72" t="s">
        <v>255</v>
      </c>
      <c r="B23" s="76">
        <v>27022</v>
      </c>
      <c r="C23" s="79"/>
      <c r="D23" s="9"/>
      <c r="F23" s="7"/>
      <c r="G23" s="8"/>
      <c r="H23" s="9"/>
      <c r="I23" s="9"/>
      <c r="J23" s="9"/>
      <c r="K23" s="9"/>
      <c r="L23" s="9"/>
      <c r="M23" s="9"/>
      <c r="N23" s="9"/>
      <c r="O23" s="9"/>
      <c r="Q23" s="60"/>
      <c r="R23" s="61"/>
    </row>
    <row r="24" spans="1:18" ht="12.75">
      <c r="A24" s="72" t="s">
        <v>256</v>
      </c>
      <c r="B24" s="66">
        <v>298716.99199999997</v>
      </c>
      <c r="C24" s="79">
        <v>426738.56</v>
      </c>
      <c r="F24" s="7"/>
      <c r="G24" s="8"/>
      <c r="H24" s="9"/>
      <c r="I24" s="9"/>
      <c r="J24" s="9"/>
      <c r="K24" s="9"/>
      <c r="L24" s="9"/>
      <c r="M24" s="9"/>
      <c r="N24" s="9"/>
      <c r="O24" s="9"/>
      <c r="Q24" s="60"/>
      <c r="R24" s="61"/>
    </row>
    <row r="25" spans="1:18" ht="12.75">
      <c r="A25" s="80" t="s">
        <v>251</v>
      </c>
      <c r="B25" s="66"/>
      <c r="C25" s="77"/>
      <c r="D25" s="9"/>
      <c r="F25" s="7" t="s">
        <v>18</v>
      </c>
      <c r="G25" s="8">
        <v>104012.03</v>
      </c>
      <c r="H25" s="9">
        <v>26517</v>
      </c>
      <c r="I25" s="9">
        <v>26343</v>
      </c>
      <c r="J25" s="9">
        <v>5</v>
      </c>
      <c r="K25" s="9">
        <v>130</v>
      </c>
      <c r="L25" s="9">
        <v>16</v>
      </c>
      <c r="M25" s="9">
        <v>0</v>
      </c>
      <c r="N25" s="9">
        <v>5</v>
      </c>
      <c r="O25" s="9">
        <v>18</v>
      </c>
      <c r="Q25" s="60">
        <v>10</v>
      </c>
      <c r="R25" s="61">
        <f t="shared" si="0"/>
        <v>7</v>
      </c>
    </row>
    <row r="26" spans="1:18" ht="12.75">
      <c r="A26" s="72" t="s">
        <v>255</v>
      </c>
      <c r="B26" s="76">
        <v>38780</v>
      </c>
      <c r="C26" s="77"/>
      <c r="D26" s="9"/>
      <c r="F26" s="7"/>
      <c r="G26" s="8"/>
      <c r="H26" s="9"/>
      <c r="I26" s="9"/>
      <c r="J26" s="9"/>
      <c r="K26" s="9"/>
      <c r="L26" s="9"/>
      <c r="M26" s="9"/>
      <c r="N26" s="9"/>
      <c r="O26" s="9"/>
      <c r="Q26" s="60"/>
      <c r="R26" s="61"/>
    </row>
    <row r="27" spans="1:18" ht="12.75">
      <c r="A27" s="72" t="s">
        <v>256</v>
      </c>
      <c r="B27" s="66">
        <v>982307.6759999999</v>
      </c>
      <c r="C27" s="79">
        <v>1403296.68</v>
      </c>
      <c r="F27" s="7"/>
      <c r="G27" s="8"/>
      <c r="H27" s="9"/>
      <c r="I27" s="9"/>
      <c r="J27" s="9"/>
      <c r="K27" s="9"/>
      <c r="L27" s="9"/>
      <c r="M27" s="9"/>
      <c r="N27" s="9"/>
      <c r="O27" s="9"/>
      <c r="Q27" s="60"/>
      <c r="R27" s="61"/>
    </row>
    <row r="28" spans="1:18" ht="12.75">
      <c r="A28" s="80" t="s">
        <v>252</v>
      </c>
      <c r="B28" s="66"/>
      <c r="C28" s="77"/>
      <c r="F28" s="7" t="s">
        <v>19</v>
      </c>
      <c r="G28" s="8">
        <v>227571.13</v>
      </c>
      <c r="H28" s="9">
        <v>28576</v>
      </c>
      <c r="I28" s="9">
        <v>28308</v>
      </c>
      <c r="J28" s="9">
        <v>12</v>
      </c>
      <c r="K28" s="9">
        <v>204</v>
      </c>
      <c r="L28" s="9">
        <v>18</v>
      </c>
      <c r="M28" s="9">
        <v>0</v>
      </c>
      <c r="N28" s="9">
        <v>7</v>
      </c>
      <c r="O28" s="9">
        <v>27</v>
      </c>
      <c r="Q28" s="60">
        <v>20</v>
      </c>
      <c r="R28" s="61">
        <f t="shared" si="0"/>
        <v>14</v>
      </c>
    </row>
    <row r="29" spans="1:18" ht="12.75">
      <c r="A29" s="72" t="s">
        <v>255</v>
      </c>
      <c r="B29" s="76">
        <v>21684</v>
      </c>
      <c r="C29" s="77"/>
      <c r="F29" s="7"/>
      <c r="G29" s="8"/>
      <c r="H29" s="9"/>
      <c r="I29" s="9"/>
      <c r="J29" s="9"/>
      <c r="K29" s="9"/>
      <c r="L29" s="9"/>
      <c r="M29" s="9"/>
      <c r="N29" s="9"/>
      <c r="O29" s="9"/>
      <c r="Q29" s="60"/>
      <c r="R29" s="61"/>
    </row>
    <row r="30" spans="1:18" ht="12.75">
      <c r="A30" s="72" t="s">
        <v>256</v>
      </c>
      <c r="B30" s="66">
        <v>1172423.217</v>
      </c>
      <c r="C30" s="79">
        <v>1674890.31</v>
      </c>
      <c r="F30" s="7"/>
      <c r="G30" s="8"/>
      <c r="H30" s="9"/>
      <c r="I30" s="9"/>
      <c r="J30" s="9"/>
      <c r="K30" s="9"/>
      <c r="L30" s="9"/>
      <c r="M30" s="9"/>
      <c r="N30" s="9"/>
      <c r="O30" s="9"/>
      <c r="Q30" s="60"/>
      <c r="R30" s="61"/>
    </row>
    <row r="31" spans="1:18" ht="12.75">
      <c r="A31" s="80" t="s">
        <v>253</v>
      </c>
      <c r="B31" s="66"/>
      <c r="C31" s="73"/>
      <c r="F31" s="7" t="s">
        <v>20</v>
      </c>
      <c r="G31" s="8">
        <v>426738.56</v>
      </c>
      <c r="H31" s="9">
        <v>27022</v>
      </c>
      <c r="I31" s="9">
        <v>26755</v>
      </c>
      <c r="J31" s="9">
        <v>20</v>
      </c>
      <c r="K31" s="9">
        <v>220</v>
      </c>
      <c r="L31" s="9">
        <v>14</v>
      </c>
      <c r="M31" s="9">
        <v>1</v>
      </c>
      <c r="N31" s="9">
        <v>2</v>
      </c>
      <c r="O31" s="9">
        <v>10</v>
      </c>
      <c r="Q31" s="60">
        <v>50</v>
      </c>
      <c r="R31" s="61">
        <f t="shared" si="0"/>
        <v>35</v>
      </c>
    </row>
    <row r="32" spans="1:18" ht="12.75">
      <c r="A32" s="72" t="s">
        <v>255</v>
      </c>
      <c r="B32" s="76">
        <v>10746</v>
      </c>
      <c r="C32" s="73"/>
      <c r="F32" s="7" t="s">
        <v>21</v>
      </c>
      <c r="G32" s="8">
        <v>1403296.68</v>
      </c>
      <c r="H32" s="9">
        <v>38780</v>
      </c>
      <c r="I32" s="9">
        <v>38311</v>
      </c>
      <c r="J32" s="9">
        <v>64</v>
      </c>
      <c r="K32" s="9">
        <v>328</v>
      </c>
      <c r="L32" s="9">
        <v>34</v>
      </c>
      <c r="M32" s="9">
        <v>2</v>
      </c>
      <c r="N32" s="9">
        <v>15</v>
      </c>
      <c r="O32" s="9">
        <v>26</v>
      </c>
      <c r="Q32" s="60">
        <v>100</v>
      </c>
      <c r="R32" s="61">
        <f t="shared" si="0"/>
        <v>70</v>
      </c>
    </row>
    <row r="33" spans="1:18" ht="12.75">
      <c r="A33" s="72" t="s">
        <v>256</v>
      </c>
      <c r="B33" s="66">
        <v>1139996.585</v>
      </c>
      <c r="C33" s="79">
        <v>1628566.55</v>
      </c>
      <c r="F33" s="7" t="s">
        <v>22</v>
      </c>
      <c r="G33" s="8">
        <v>1674890.31</v>
      </c>
      <c r="H33" s="9">
        <v>21684</v>
      </c>
      <c r="I33" s="9">
        <v>21310</v>
      </c>
      <c r="J33" s="9">
        <v>90</v>
      </c>
      <c r="K33" s="9">
        <v>229</v>
      </c>
      <c r="L33" s="9">
        <v>28</v>
      </c>
      <c r="M33" s="9">
        <v>0</v>
      </c>
      <c r="N33" s="9">
        <v>5</v>
      </c>
      <c r="O33" s="9">
        <v>22</v>
      </c>
      <c r="Q33" s="60">
        <v>200</v>
      </c>
      <c r="R33" s="61">
        <f t="shared" si="0"/>
        <v>140</v>
      </c>
    </row>
    <row r="34" spans="1:18" ht="12.75">
      <c r="A34" s="80" t="s">
        <v>254</v>
      </c>
      <c r="B34" s="66"/>
      <c r="C34" s="73"/>
      <c r="F34" s="7" t="s">
        <v>23</v>
      </c>
      <c r="G34" s="8">
        <v>1628566.55</v>
      </c>
      <c r="H34" s="9">
        <v>10746</v>
      </c>
      <c r="I34" s="9">
        <v>10447</v>
      </c>
      <c r="J34" s="9">
        <v>103</v>
      </c>
      <c r="K34" s="9">
        <v>123</v>
      </c>
      <c r="L34" s="9">
        <v>45</v>
      </c>
      <c r="M34" s="9">
        <v>0</v>
      </c>
      <c r="N34" s="9">
        <v>3</v>
      </c>
      <c r="O34" s="9">
        <v>25</v>
      </c>
      <c r="Q34" s="60">
        <v>500</v>
      </c>
      <c r="R34" s="61">
        <f t="shared" si="0"/>
        <v>350</v>
      </c>
    </row>
    <row r="35" spans="1:15" ht="12.75">
      <c r="A35" s="72" t="s">
        <v>255</v>
      </c>
      <c r="B35" s="76">
        <v>5169</v>
      </c>
      <c r="C35" s="73"/>
      <c r="F35" s="7" t="s">
        <v>24</v>
      </c>
      <c r="G35" s="8">
        <v>1647185.11</v>
      </c>
      <c r="H35" s="9">
        <v>5169</v>
      </c>
      <c r="I35" s="9">
        <v>4832</v>
      </c>
      <c r="J35" s="9">
        <v>178</v>
      </c>
      <c r="K35" s="9">
        <v>70</v>
      </c>
      <c r="L35" s="9">
        <v>68</v>
      </c>
      <c r="M35" s="9">
        <v>5</v>
      </c>
      <c r="N35" s="9">
        <v>3</v>
      </c>
      <c r="O35" s="9">
        <v>13</v>
      </c>
    </row>
    <row r="36" spans="1:15" ht="12.75">
      <c r="A36" s="72" t="s">
        <v>256</v>
      </c>
      <c r="B36" s="66">
        <v>1153029.577</v>
      </c>
      <c r="C36" s="79">
        <v>1647185.11</v>
      </c>
      <c r="F36" s="7" t="s">
        <v>25</v>
      </c>
      <c r="G36" s="8">
        <v>1769231.13</v>
      </c>
      <c r="H36" s="9">
        <v>1594</v>
      </c>
      <c r="I36" s="9">
        <v>1302</v>
      </c>
      <c r="J36" s="9">
        <v>136</v>
      </c>
      <c r="K36" s="9">
        <v>28</v>
      </c>
      <c r="L36" s="9">
        <v>99</v>
      </c>
      <c r="M36" s="9">
        <v>14</v>
      </c>
      <c r="N36" s="9">
        <v>3</v>
      </c>
      <c r="O36" s="9">
        <v>12</v>
      </c>
    </row>
    <row r="37" spans="1:15" ht="12.75">
      <c r="A37" s="80" t="s">
        <v>257</v>
      </c>
      <c r="B37" s="66"/>
      <c r="C37" s="77"/>
      <c r="F37" s="58"/>
      <c r="G37" s="8"/>
      <c r="H37" s="9"/>
      <c r="I37" s="9"/>
      <c r="J37" s="9"/>
      <c r="K37" s="9"/>
      <c r="L37" s="9"/>
      <c r="M37" s="9"/>
      <c r="N37" s="9"/>
      <c r="O37" s="9"/>
    </row>
    <row r="38" spans="1:15" ht="12.75">
      <c r="A38" s="72" t="s">
        <v>255</v>
      </c>
      <c r="B38" s="76">
        <v>1594</v>
      </c>
      <c r="C38" s="77"/>
      <c r="H38" s="9"/>
      <c r="I38" s="9"/>
      <c r="J38" s="9"/>
      <c r="K38" s="9"/>
      <c r="L38" s="9"/>
      <c r="M38" s="9"/>
      <c r="N38" s="9"/>
      <c r="O38" s="9"/>
    </row>
    <row r="39" spans="1:15" ht="12.75">
      <c r="A39" s="72" t="s">
        <v>256</v>
      </c>
      <c r="B39" s="66">
        <v>1238461.7909999997</v>
      </c>
      <c r="C39" s="79">
        <v>1769231.13</v>
      </c>
      <c r="H39" s="9"/>
      <c r="I39" s="9"/>
      <c r="J39" s="9"/>
      <c r="K39" s="9"/>
      <c r="L39" s="9"/>
      <c r="M39" s="9"/>
      <c r="N39" s="9"/>
      <c r="O39" s="9"/>
    </row>
    <row r="40" spans="1:15" ht="12.75">
      <c r="A40" s="72"/>
      <c r="B40" s="66"/>
      <c r="C40" s="73"/>
      <c r="J40" s="9">
        <v>45</v>
      </c>
      <c r="K40" s="9">
        <v>178</v>
      </c>
      <c r="L40" s="9"/>
      <c r="M40" s="9"/>
      <c r="N40" s="9"/>
      <c r="O40" s="9"/>
    </row>
    <row r="41" spans="1:17" ht="12.75">
      <c r="A41" s="74" t="s">
        <v>263</v>
      </c>
      <c r="B41" s="66"/>
      <c r="C41" s="75"/>
      <c r="F41" s="10" t="s">
        <v>26</v>
      </c>
      <c r="G41" s="9">
        <v>22</v>
      </c>
      <c r="H41" s="10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83" t="s">
        <v>245</v>
      </c>
      <c r="B42" s="76">
        <v>199549</v>
      </c>
      <c r="C42" s="73">
        <f>SUM(B43:B48)</f>
        <v>199549</v>
      </c>
      <c r="F42" s="10"/>
      <c r="G42" s="10"/>
      <c r="H42" s="10"/>
      <c r="I42" s="11"/>
      <c r="J42" s="11"/>
      <c r="K42" s="11"/>
      <c r="L42" s="11"/>
      <c r="M42" s="11"/>
      <c r="N42" s="11"/>
      <c r="O42" s="11"/>
      <c r="P42" s="11"/>
      <c r="Q42" s="11"/>
    </row>
    <row r="43" spans="1:23" ht="12.75" customHeight="1">
      <c r="A43" s="80" t="s">
        <v>318</v>
      </c>
      <c r="B43" s="76">
        <v>196909</v>
      </c>
      <c r="C43" s="75"/>
      <c r="F43" s="209" t="s">
        <v>27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</row>
    <row r="44" spans="1:23" ht="12.75" customHeight="1">
      <c r="A44" s="80" t="s">
        <v>315</v>
      </c>
      <c r="B44" s="76">
        <v>328</v>
      </c>
      <c r="C44" s="75"/>
      <c r="F44" s="210" t="s">
        <v>28</v>
      </c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</row>
    <row r="45" spans="1:17" ht="12.75">
      <c r="A45" s="80" t="s">
        <v>316</v>
      </c>
      <c r="B45" s="76">
        <v>610</v>
      </c>
      <c r="C45" s="7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23" ht="12.75" customHeight="1">
      <c r="A46" s="80" t="s">
        <v>317</v>
      </c>
      <c r="B46" s="76">
        <v>1457</v>
      </c>
      <c r="C46" s="75"/>
      <c r="F46" s="200" t="s">
        <v>3</v>
      </c>
      <c r="G46" s="204" t="s">
        <v>29</v>
      </c>
      <c r="H46" s="204" t="s">
        <v>30</v>
      </c>
      <c r="I46" s="211" t="s">
        <v>31</v>
      </c>
      <c r="J46" s="212"/>
      <c r="K46" s="212"/>
      <c r="L46" s="212"/>
      <c r="M46" s="212"/>
      <c r="N46" s="212"/>
      <c r="O46" s="213"/>
      <c r="P46" s="204" t="s">
        <v>32</v>
      </c>
      <c r="Q46" s="214" t="s">
        <v>33</v>
      </c>
      <c r="R46" s="215"/>
      <c r="S46" s="215"/>
      <c r="T46" s="215"/>
      <c r="U46" s="215"/>
      <c r="V46" s="215"/>
      <c r="W46" s="216"/>
    </row>
    <row r="47" spans="1:23" ht="25.5">
      <c r="A47" s="80" t="s">
        <v>261</v>
      </c>
      <c r="B47" s="66">
        <v>45</v>
      </c>
      <c r="C47" s="75"/>
      <c r="F47" s="201"/>
      <c r="G47" s="205"/>
      <c r="H47" s="205"/>
      <c r="I47" s="6" t="s">
        <v>34</v>
      </c>
      <c r="J47" s="6" t="s">
        <v>35</v>
      </c>
      <c r="K47" s="6" t="s">
        <v>36</v>
      </c>
      <c r="L47" s="6" t="s">
        <v>37</v>
      </c>
      <c r="M47" s="6" t="s">
        <v>38</v>
      </c>
      <c r="N47" s="6" t="s">
        <v>39</v>
      </c>
      <c r="O47" s="6" t="s">
        <v>40</v>
      </c>
      <c r="P47" s="205"/>
      <c r="Q47" s="6" t="s">
        <v>34</v>
      </c>
      <c r="R47" s="6" t="s">
        <v>35</v>
      </c>
      <c r="S47" s="6" t="s">
        <v>36</v>
      </c>
      <c r="T47" s="6" t="s">
        <v>37</v>
      </c>
      <c r="U47" s="6" t="s">
        <v>38</v>
      </c>
      <c r="V47" s="6" t="s">
        <v>39</v>
      </c>
      <c r="W47" s="6" t="s">
        <v>41</v>
      </c>
    </row>
    <row r="48" spans="1:7" ht="12.75">
      <c r="A48" s="80" t="s">
        <v>262</v>
      </c>
      <c r="B48" s="66">
        <v>200</v>
      </c>
      <c r="C48" s="75"/>
      <c r="F48" s="7"/>
      <c r="G48" s="9"/>
    </row>
    <row r="49" spans="1:23" ht="12.75">
      <c r="A49" s="72"/>
      <c r="B49" s="66"/>
      <c r="C49" s="75"/>
      <c r="F49" s="7" t="s">
        <v>42</v>
      </c>
      <c r="G49" s="9">
        <v>196909</v>
      </c>
      <c r="H49" s="9">
        <f aca="true" t="shared" si="1" ref="H49:H60">I49+J49+K49+L49+M49+N49+O49</f>
        <v>161323</v>
      </c>
      <c r="I49" s="9">
        <v>7442</v>
      </c>
      <c r="J49" s="9">
        <v>27389</v>
      </c>
      <c r="K49" s="9">
        <v>38215</v>
      </c>
      <c r="L49" s="9">
        <v>36228</v>
      </c>
      <c r="M49" s="9">
        <v>26709</v>
      </c>
      <c r="N49" s="9">
        <v>24641</v>
      </c>
      <c r="O49" s="9">
        <v>699</v>
      </c>
      <c r="P49" s="9">
        <f aca="true" t="shared" si="2" ref="P49:P60">Q49+R49+S49+T49+U49+V49+W49</f>
        <v>35586</v>
      </c>
      <c r="Q49" s="9">
        <v>1088</v>
      </c>
      <c r="R49" s="9">
        <v>4043</v>
      </c>
      <c r="S49" s="9">
        <v>7854</v>
      </c>
      <c r="T49" s="9">
        <v>8576</v>
      </c>
      <c r="U49" s="9">
        <v>6779</v>
      </c>
      <c r="V49" s="9">
        <v>7054</v>
      </c>
      <c r="W49" s="9">
        <v>192</v>
      </c>
    </row>
    <row r="50" spans="1:23" ht="12.75">
      <c r="A50" s="74" t="s">
        <v>264</v>
      </c>
      <c r="B50" s="66"/>
      <c r="C50" s="75"/>
      <c r="F50" s="7" t="s">
        <v>43</v>
      </c>
      <c r="G50" s="9">
        <v>7319</v>
      </c>
      <c r="H50" s="9">
        <f t="shared" si="1"/>
        <v>4581</v>
      </c>
      <c r="I50" s="9">
        <v>258</v>
      </c>
      <c r="J50" s="9">
        <v>874</v>
      </c>
      <c r="K50" s="9">
        <v>1082</v>
      </c>
      <c r="L50" s="9">
        <v>1026</v>
      </c>
      <c r="M50" s="9">
        <v>673</v>
      </c>
      <c r="N50" s="9">
        <v>641</v>
      </c>
      <c r="O50" s="9">
        <v>27</v>
      </c>
      <c r="P50" s="9">
        <f t="shared" si="2"/>
        <v>2738</v>
      </c>
      <c r="Q50" s="9">
        <v>87</v>
      </c>
      <c r="R50" s="9">
        <v>420</v>
      </c>
      <c r="S50" s="9">
        <v>618</v>
      </c>
      <c r="T50" s="9">
        <v>626</v>
      </c>
      <c r="U50" s="9">
        <v>477</v>
      </c>
      <c r="V50" s="9">
        <v>502</v>
      </c>
      <c r="W50" s="9">
        <v>8</v>
      </c>
    </row>
    <row r="51" spans="1:23" ht="12.75">
      <c r="A51" s="83" t="s">
        <v>245</v>
      </c>
      <c r="B51" s="66">
        <v>196909</v>
      </c>
      <c r="C51" s="75"/>
      <c r="F51" s="7" t="s">
        <v>44</v>
      </c>
      <c r="G51" s="9">
        <v>10712</v>
      </c>
      <c r="H51" s="9">
        <f t="shared" si="1"/>
        <v>7417</v>
      </c>
      <c r="I51" s="9">
        <v>538</v>
      </c>
      <c r="J51" s="9">
        <v>1489</v>
      </c>
      <c r="K51" s="9">
        <v>1780</v>
      </c>
      <c r="L51" s="9">
        <v>1461</v>
      </c>
      <c r="M51" s="9">
        <v>1012</v>
      </c>
      <c r="N51" s="9">
        <v>1112</v>
      </c>
      <c r="O51" s="9">
        <v>25</v>
      </c>
      <c r="P51" s="9">
        <f t="shared" si="2"/>
        <v>3295</v>
      </c>
      <c r="Q51" s="9">
        <v>125</v>
      </c>
      <c r="R51" s="9">
        <v>437</v>
      </c>
      <c r="S51" s="9">
        <v>744</v>
      </c>
      <c r="T51" s="9">
        <v>741</v>
      </c>
      <c r="U51" s="9">
        <v>584</v>
      </c>
      <c r="V51" s="9">
        <v>647</v>
      </c>
      <c r="W51" s="9">
        <v>17</v>
      </c>
    </row>
    <row r="52" spans="1:23" ht="12.75">
      <c r="A52" s="80" t="s">
        <v>266</v>
      </c>
      <c r="B52" s="76">
        <v>161323</v>
      </c>
      <c r="C52" s="75"/>
      <c r="F52" s="7" t="s">
        <v>45</v>
      </c>
      <c r="G52" s="9">
        <v>21270</v>
      </c>
      <c r="H52" s="9">
        <f t="shared" si="1"/>
        <v>16223</v>
      </c>
      <c r="I52" s="9">
        <v>1010</v>
      </c>
      <c r="J52" s="9">
        <v>3283</v>
      </c>
      <c r="K52" s="9">
        <v>3844</v>
      </c>
      <c r="L52" s="9">
        <v>3230</v>
      </c>
      <c r="M52" s="9">
        <v>2425</v>
      </c>
      <c r="N52" s="9">
        <v>2387</v>
      </c>
      <c r="O52" s="9">
        <v>44</v>
      </c>
      <c r="P52" s="9">
        <f t="shared" si="2"/>
        <v>5047</v>
      </c>
      <c r="Q52" s="9">
        <v>152</v>
      </c>
      <c r="R52" s="9">
        <v>612</v>
      </c>
      <c r="S52" s="9">
        <v>1162</v>
      </c>
      <c r="T52" s="9">
        <v>1123</v>
      </c>
      <c r="U52" s="9">
        <v>990</v>
      </c>
      <c r="V52" s="9">
        <v>985</v>
      </c>
      <c r="W52" s="9">
        <v>23</v>
      </c>
    </row>
    <row r="53" spans="1:23" ht="12.75">
      <c r="A53" s="80" t="s">
        <v>265</v>
      </c>
      <c r="B53" s="76">
        <v>35586</v>
      </c>
      <c r="C53" s="75"/>
      <c r="F53" s="7" t="s">
        <v>46</v>
      </c>
      <c r="G53" s="9">
        <v>26343</v>
      </c>
      <c r="H53" s="9">
        <f t="shared" si="1"/>
        <v>21085</v>
      </c>
      <c r="I53" s="9">
        <v>1105</v>
      </c>
      <c r="J53" s="9">
        <v>3768</v>
      </c>
      <c r="K53" s="9">
        <v>4982</v>
      </c>
      <c r="L53" s="9">
        <v>4469</v>
      </c>
      <c r="M53" s="9">
        <v>3412</v>
      </c>
      <c r="N53" s="9">
        <v>3258</v>
      </c>
      <c r="O53" s="9">
        <v>91</v>
      </c>
      <c r="P53" s="9">
        <f t="shared" si="2"/>
        <v>5258</v>
      </c>
      <c r="Q53" s="9">
        <v>153</v>
      </c>
      <c r="R53" s="9">
        <v>560</v>
      </c>
      <c r="S53" s="9">
        <v>1200</v>
      </c>
      <c r="T53" s="9">
        <v>1251</v>
      </c>
      <c r="U53" s="9">
        <v>998</v>
      </c>
      <c r="V53" s="9">
        <v>1075</v>
      </c>
      <c r="W53" s="9">
        <v>21</v>
      </c>
    </row>
    <row r="54" spans="1:23" ht="12.75">
      <c r="A54" s="72"/>
      <c r="B54" s="66"/>
      <c r="C54" s="75"/>
      <c r="F54" s="7" t="s">
        <v>47</v>
      </c>
      <c r="G54" s="9">
        <v>28308</v>
      </c>
      <c r="H54" s="9">
        <f t="shared" si="1"/>
        <v>23296</v>
      </c>
      <c r="I54" s="9">
        <v>1050</v>
      </c>
      <c r="J54" s="9">
        <v>4072</v>
      </c>
      <c r="K54" s="9">
        <v>5487</v>
      </c>
      <c r="L54" s="9">
        <v>5037</v>
      </c>
      <c r="M54" s="9">
        <v>3918</v>
      </c>
      <c r="N54" s="9">
        <v>3631</v>
      </c>
      <c r="O54" s="9">
        <v>101</v>
      </c>
      <c r="P54" s="9">
        <f t="shared" si="2"/>
        <v>5012</v>
      </c>
      <c r="Q54" s="9">
        <v>181</v>
      </c>
      <c r="R54" s="9">
        <v>551</v>
      </c>
      <c r="S54" s="9">
        <v>1092</v>
      </c>
      <c r="T54" s="9">
        <v>1241</v>
      </c>
      <c r="U54" s="9">
        <v>945</v>
      </c>
      <c r="V54" s="9">
        <v>978</v>
      </c>
      <c r="W54" s="9">
        <v>24</v>
      </c>
    </row>
    <row r="55" spans="1:23" ht="12.75">
      <c r="A55" s="74" t="s">
        <v>267</v>
      </c>
      <c r="B55" s="66"/>
      <c r="C55" s="75"/>
      <c r="F55" s="7" t="s">
        <v>48</v>
      </c>
      <c r="G55" s="9">
        <v>26755</v>
      </c>
      <c r="H55" s="9">
        <f t="shared" si="1"/>
        <v>22536</v>
      </c>
      <c r="I55" s="9">
        <v>984</v>
      </c>
      <c r="J55" s="9">
        <v>3765</v>
      </c>
      <c r="K55" s="9">
        <v>5385</v>
      </c>
      <c r="L55" s="9">
        <v>5097</v>
      </c>
      <c r="M55" s="9">
        <v>3748</v>
      </c>
      <c r="N55" s="9">
        <v>3474</v>
      </c>
      <c r="O55" s="9">
        <v>83</v>
      </c>
      <c r="P55" s="9">
        <f t="shared" si="2"/>
        <v>4219</v>
      </c>
      <c r="Q55" s="9">
        <v>136</v>
      </c>
      <c r="R55" s="9">
        <v>433</v>
      </c>
      <c r="S55" s="9">
        <v>870</v>
      </c>
      <c r="T55" s="9">
        <v>1007</v>
      </c>
      <c r="U55" s="9">
        <v>817</v>
      </c>
      <c r="V55" s="9">
        <v>926</v>
      </c>
      <c r="W55" s="9">
        <v>30</v>
      </c>
    </row>
    <row r="56" spans="1:23" ht="12.75">
      <c r="A56" s="83" t="s">
        <v>245</v>
      </c>
      <c r="B56" s="66">
        <v>196909</v>
      </c>
      <c r="C56" s="73">
        <f>SUM(B57:B63)</f>
        <v>196909</v>
      </c>
      <c r="F56" s="7" t="s">
        <v>49</v>
      </c>
      <c r="G56" s="9">
        <v>38311</v>
      </c>
      <c r="H56" s="9">
        <f t="shared" si="1"/>
        <v>32727</v>
      </c>
      <c r="I56" s="9">
        <v>1514</v>
      </c>
      <c r="J56" s="9">
        <v>5622</v>
      </c>
      <c r="K56" s="9">
        <v>7843</v>
      </c>
      <c r="L56" s="9">
        <v>7471</v>
      </c>
      <c r="M56" s="9">
        <v>5310</v>
      </c>
      <c r="N56" s="9">
        <v>4836</v>
      </c>
      <c r="O56" s="9">
        <v>131</v>
      </c>
      <c r="P56" s="9">
        <f t="shared" si="2"/>
        <v>5584</v>
      </c>
      <c r="Q56" s="9">
        <v>160</v>
      </c>
      <c r="R56" s="9">
        <v>626</v>
      </c>
      <c r="S56" s="9">
        <v>1229</v>
      </c>
      <c r="T56" s="9">
        <v>1416</v>
      </c>
      <c r="U56" s="9">
        <v>1053</v>
      </c>
      <c r="V56" s="9">
        <v>1066</v>
      </c>
      <c r="W56" s="9">
        <v>34</v>
      </c>
    </row>
    <row r="57" spans="1:23" ht="12.75">
      <c r="A57" s="83" t="s">
        <v>268</v>
      </c>
      <c r="B57" s="66">
        <v>8530</v>
      </c>
      <c r="C57" s="75"/>
      <c r="F57" s="7" t="s">
        <v>50</v>
      </c>
      <c r="G57" s="9">
        <v>21310</v>
      </c>
      <c r="H57" s="9">
        <f t="shared" si="1"/>
        <v>18638</v>
      </c>
      <c r="I57" s="9">
        <v>619</v>
      </c>
      <c r="J57" s="9">
        <v>2686</v>
      </c>
      <c r="K57" s="9">
        <v>4450</v>
      </c>
      <c r="L57" s="9">
        <v>4535</v>
      </c>
      <c r="M57" s="9">
        <v>3315</v>
      </c>
      <c r="N57" s="9">
        <v>2928</v>
      </c>
      <c r="O57" s="9">
        <v>105</v>
      </c>
      <c r="P57" s="9">
        <f t="shared" si="2"/>
        <v>2672</v>
      </c>
      <c r="Q57" s="9">
        <v>67</v>
      </c>
      <c r="R57" s="9">
        <v>244</v>
      </c>
      <c r="S57" s="9">
        <v>565</v>
      </c>
      <c r="T57" s="9">
        <v>712</v>
      </c>
      <c r="U57" s="9">
        <v>552</v>
      </c>
      <c r="V57" s="9">
        <v>517</v>
      </c>
      <c r="W57" s="9">
        <v>15</v>
      </c>
    </row>
    <row r="58" spans="1:23" ht="12.75">
      <c r="A58" s="83" t="s">
        <v>269</v>
      </c>
      <c r="B58" s="66">
        <v>31432</v>
      </c>
      <c r="C58" s="75"/>
      <c r="F58" s="7" t="s">
        <v>51</v>
      </c>
      <c r="G58" s="9">
        <v>10447</v>
      </c>
      <c r="H58" s="9">
        <f t="shared" si="1"/>
        <v>9253</v>
      </c>
      <c r="I58" s="9">
        <v>260</v>
      </c>
      <c r="J58" s="9">
        <v>1205</v>
      </c>
      <c r="K58" s="9">
        <v>2185</v>
      </c>
      <c r="L58" s="9">
        <v>2384</v>
      </c>
      <c r="M58" s="9">
        <v>1687</v>
      </c>
      <c r="N58" s="9">
        <v>1471</v>
      </c>
      <c r="O58" s="9">
        <v>61</v>
      </c>
      <c r="P58" s="9">
        <f t="shared" si="2"/>
        <v>1194</v>
      </c>
      <c r="Q58" s="9">
        <v>19</v>
      </c>
      <c r="R58" s="9">
        <v>122</v>
      </c>
      <c r="S58" s="9">
        <v>261</v>
      </c>
      <c r="T58" s="9">
        <v>301</v>
      </c>
      <c r="U58" s="9">
        <v>253</v>
      </c>
      <c r="V58" s="9">
        <v>223</v>
      </c>
      <c r="W58" s="9">
        <v>15</v>
      </c>
    </row>
    <row r="59" spans="1:23" ht="12.75">
      <c r="A59" s="83" t="s">
        <v>270</v>
      </c>
      <c r="B59" s="66">
        <v>46069</v>
      </c>
      <c r="C59" s="75"/>
      <c r="F59" s="7" t="s">
        <v>52</v>
      </c>
      <c r="G59" s="9">
        <v>4832</v>
      </c>
      <c r="H59" s="9">
        <f t="shared" si="1"/>
        <v>4365</v>
      </c>
      <c r="I59" s="9">
        <v>90</v>
      </c>
      <c r="J59" s="9">
        <v>510</v>
      </c>
      <c r="K59" s="9">
        <v>950</v>
      </c>
      <c r="L59" s="9">
        <v>1152</v>
      </c>
      <c r="M59" s="9">
        <v>945</v>
      </c>
      <c r="N59" s="9">
        <v>692</v>
      </c>
      <c r="O59" s="9">
        <v>26</v>
      </c>
      <c r="P59" s="9">
        <f t="shared" si="2"/>
        <v>467</v>
      </c>
      <c r="Q59" s="9">
        <v>8</v>
      </c>
      <c r="R59" s="9">
        <v>33</v>
      </c>
      <c r="S59" s="9">
        <v>91</v>
      </c>
      <c r="T59" s="9">
        <v>134</v>
      </c>
      <c r="U59" s="9">
        <v>91</v>
      </c>
      <c r="V59" s="9">
        <v>107</v>
      </c>
      <c r="W59" s="9">
        <v>3</v>
      </c>
    </row>
    <row r="60" spans="1:23" ht="12.75">
      <c r="A60" s="83" t="s">
        <v>271</v>
      </c>
      <c r="B60" s="66">
        <v>44804</v>
      </c>
      <c r="C60" s="75"/>
      <c r="F60" s="7" t="s">
        <v>53</v>
      </c>
      <c r="G60" s="9">
        <v>1302</v>
      </c>
      <c r="H60" s="9">
        <f t="shared" si="1"/>
        <v>1202</v>
      </c>
      <c r="I60" s="9">
        <v>14</v>
      </c>
      <c r="J60" s="9">
        <v>115</v>
      </c>
      <c r="K60" s="9">
        <v>227</v>
      </c>
      <c r="L60" s="9">
        <v>366</v>
      </c>
      <c r="M60" s="9">
        <v>264</v>
      </c>
      <c r="N60" s="9">
        <v>211</v>
      </c>
      <c r="O60" s="9">
        <v>5</v>
      </c>
      <c r="P60" s="9">
        <f t="shared" si="2"/>
        <v>100</v>
      </c>
      <c r="Q60" s="9">
        <v>0</v>
      </c>
      <c r="R60" s="9">
        <v>5</v>
      </c>
      <c r="S60" s="9">
        <v>22</v>
      </c>
      <c r="T60" s="9">
        <v>24</v>
      </c>
      <c r="U60" s="9">
        <v>19</v>
      </c>
      <c r="V60" s="9">
        <v>28</v>
      </c>
      <c r="W60" s="9">
        <v>2</v>
      </c>
    </row>
    <row r="61" spans="1:23" ht="12.75">
      <c r="A61" s="83" t="s">
        <v>272</v>
      </c>
      <c r="B61" s="66">
        <v>33488</v>
      </c>
      <c r="C61" s="75"/>
      <c r="G61" s="9"/>
      <c r="H61" s="9"/>
      <c r="I61" s="9"/>
      <c r="J61" s="9"/>
      <c r="K61" s="9"/>
      <c r="L61" s="9"/>
      <c r="M61" s="9"/>
      <c r="N61" s="9"/>
      <c r="O61" s="9"/>
      <c r="Q61" s="9"/>
      <c r="R61" s="9"/>
      <c r="S61" s="9"/>
      <c r="T61" s="9"/>
      <c r="U61" s="9"/>
      <c r="V61" s="9"/>
      <c r="W61" s="9"/>
    </row>
    <row r="62" spans="1:23" ht="12.75">
      <c r="A62" s="83" t="s">
        <v>273</v>
      </c>
      <c r="B62" s="66">
        <v>31695</v>
      </c>
      <c r="C62" s="84">
        <f>D62+E62+F62+G62+H62+I62+J62</f>
        <v>161323</v>
      </c>
      <c r="D62" s="9">
        <v>7442</v>
      </c>
      <c r="E62" s="9">
        <v>27389</v>
      </c>
      <c r="F62" s="9">
        <v>38215</v>
      </c>
      <c r="G62" s="9">
        <v>36228</v>
      </c>
      <c r="H62" s="9">
        <v>26709</v>
      </c>
      <c r="I62" s="9">
        <v>24641</v>
      </c>
      <c r="J62" s="9">
        <v>699</v>
      </c>
      <c r="K62" s="9"/>
      <c r="L62" s="9"/>
      <c r="M62" s="9"/>
      <c r="N62" s="9"/>
      <c r="O62" s="9"/>
      <c r="Q62" s="9"/>
      <c r="R62" s="9"/>
      <c r="S62" s="9"/>
      <c r="T62" s="9"/>
      <c r="U62" s="9"/>
      <c r="V62" s="9"/>
      <c r="W62" s="9"/>
    </row>
    <row r="63" spans="1:23" ht="12.75">
      <c r="A63" s="83" t="s">
        <v>274</v>
      </c>
      <c r="B63" s="66">
        <v>891</v>
      </c>
      <c r="C63" s="84">
        <f>D63+E63+F63+G63+H63+I63+J63</f>
        <v>35586</v>
      </c>
      <c r="D63" s="9">
        <v>1088</v>
      </c>
      <c r="E63" s="9">
        <v>4043</v>
      </c>
      <c r="F63" s="9">
        <v>7854</v>
      </c>
      <c r="G63" s="9">
        <v>8576</v>
      </c>
      <c r="H63" s="9">
        <v>6779</v>
      </c>
      <c r="I63" s="9">
        <v>7054</v>
      </c>
      <c r="J63" s="9">
        <v>192</v>
      </c>
      <c r="K63" s="9"/>
      <c r="L63" s="9"/>
      <c r="M63" s="9"/>
      <c r="N63" s="9"/>
      <c r="O63" s="9"/>
      <c r="Q63" s="9"/>
      <c r="R63" s="9"/>
      <c r="S63" s="9"/>
      <c r="T63" s="9"/>
      <c r="U63" s="9"/>
      <c r="V63" s="9"/>
      <c r="W63" s="9"/>
    </row>
    <row r="64" spans="1:23" ht="12.75">
      <c r="A64" s="72"/>
      <c r="B64" s="66"/>
      <c r="C64" s="81"/>
      <c r="K64" s="9"/>
      <c r="L64" s="9"/>
      <c r="M64" s="9"/>
      <c r="N64" s="9"/>
      <c r="O64" s="9"/>
      <c r="Q64" s="9"/>
      <c r="R64" s="9"/>
      <c r="S64" s="9"/>
      <c r="T64" s="9"/>
      <c r="U64" s="9"/>
      <c r="V64" s="9"/>
      <c r="W64" s="9"/>
    </row>
    <row r="65" spans="1:3" ht="12.75">
      <c r="A65" s="74" t="s">
        <v>275</v>
      </c>
      <c r="B65" s="66"/>
      <c r="C65" s="75"/>
    </row>
    <row r="66" spans="1:3" ht="12.75">
      <c r="A66" s="83" t="s">
        <v>276</v>
      </c>
      <c r="B66" s="66">
        <v>199549</v>
      </c>
      <c r="C66" s="85">
        <f>SUM(B67:B73)</f>
        <v>199549</v>
      </c>
    </row>
    <row r="67" spans="1:6" ht="12.75">
      <c r="A67" s="83" t="s">
        <v>277</v>
      </c>
      <c r="B67" s="76">
        <v>130947</v>
      </c>
      <c r="C67" s="75"/>
      <c r="F67" s="13" t="s">
        <v>54</v>
      </c>
    </row>
    <row r="68" spans="1:14" ht="12.75">
      <c r="A68" s="86">
        <v>2</v>
      </c>
      <c r="B68" s="76">
        <v>47707</v>
      </c>
      <c r="C68" s="75"/>
      <c r="F68" s="217" t="s">
        <v>55</v>
      </c>
      <c r="G68" s="217"/>
      <c r="H68" s="217"/>
      <c r="I68" s="217"/>
      <c r="J68" s="217"/>
      <c r="K68" s="217"/>
      <c r="L68" s="217"/>
      <c r="M68" s="217"/>
      <c r="N68" s="217"/>
    </row>
    <row r="69" spans="1:14" ht="12.75">
      <c r="A69" s="86">
        <v>3</v>
      </c>
      <c r="B69" s="76">
        <v>12967</v>
      </c>
      <c r="C69" s="75"/>
      <c r="F69" s="218" t="s">
        <v>2</v>
      </c>
      <c r="G69" s="218"/>
      <c r="H69" s="218"/>
      <c r="I69" s="218"/>
      <c r="J69" s="218"/>
      <c r="K69" s="218"/>
      <c r="L69" s="218"/>
      <c r="M69" s="218"/>
      <c r="N69" s="218"/>
    </row>
    <row r="70" spans="1:14" ht="12.75">
      <c r="A70" s="86">
        <v>4</v>
      </c>
      <c r="B70" s="76">
        <v>5891</v>
      </c>
      <c r="C70" s="75"/>
      <c r="F70" s="1"/>
      <c r="G70" s="1"/>
      <c r="H70" s="1"/>
      <c r="I70" s="1"/>
      <c r="J70" s="1"/>
      <c r="K70" s="1"/>
      <c r="L70" s="1"/>
      <c r="M70" s="1"/>
      <c r="N70" s="1"/>
    </row>
    <row r="71" spans="1:14" ht="12.75" customHeight="1">
      <c r="A71" s="86">
        <v>5</v>
      </c>
      <c r="B71" s="76">
        <v>855</v>
      </c>
      <c r="C71" s="75"/>
      <c r="F71" s="200" t="s">
        <v>3</v>
      </c>
      <c r="G71" s="202" t="s">
        <v>56</v>
      </c>
      <c r="H71" s="221" t="s">
        <v>57</v>
      </c>
      <c r="I71" s="222"/>
      <c r="J71" s="222"/>
      <c r="K71" s="222"/>
      <c r="L71" s="222"/>
      <c r="M71" s="222"/>
      <c r="N71" s="223"/>
    </row>
    <row r="72" spans="1:14" ht="12.75" customHeight="1">
      <c r="A72" s="86">
        <v>6</v>
      </c>
      <c r="B72" s="76">
        <v>563</v>
      </c>
      <c r="C72" s="81"/>
      <c r="F72" s="219"/>
      <c r="G72" s="220"/>
      <c r="H72" s="202" t="s">
        <v>58</v>
      </c>
      <c r="I72" s="202" t="s">
        <v>59</v>
      </c>
      <c r="J72" s="202" t="s">
        <v>60</v>
      </c>
      <c r="K72" s="202" t="s">
        <v>61</v>
      </c>
      <c r="L72" s="202" t="s">
        <v>62</v>
      </c>
      <c r="M72" s="202" t="s">
        <v>63</v>
      </c>
      <c r="N72" s="202" t="s">
        <v>64</v>
      </c>
    </row>
    <row r="73" spans="1:14" ht="12.75">
      <c r="A73" s="86" t="s">
        <v>278</v>
      </c>
      <c r="B73" s="76">
        <v>619</v>
      </c>
      <c r="C73" s="75"/>
      <c r="F73" s="201"/>
      <c r="G73" s="203"/>
      <c r="H73" s="203"/>
      <c r="I73" s="203"/>
      <c r="J73" s="203"/>
      <c r="K73" s="203"/>
      <c r="L73" s="203"/>
      <c r="M73" s="203"/>
      <c r="N73" s="203"/>
    </row>
    <row r="74" spans="1:6" ht="12.75">
      <c r="A74" s="72"/>
      <c r="B74" s="66"/>
      <c r="C74" s="75"/>
      <c r="F74" s="7"/>
    </row>
    <row r="75" spans="1:14" ht="12.75">
      <c r="A75" s="74" t="s">
        <v>282</v>
      </c>
      <c r="B75" s="66"/>
      <c r="C75" s="75"/>
      <c r="F75" s="7" t="s">
        <v>65</v>
      </c>
      <c r="G75" s="9">
        <v>199549</v>
      </c>
      <c r="H75" s="9">
        <v>130947</v>
      </c>
      <c r="I75" s="9">
        <v>47707</v>
      </c>
      <c r="J75" s="9">
        <v>12967</v>
      </c>
      <c r="K75" s="9">
        <v>5891</v>
      </c>
      <c r="L75" s="9">
        <v>855</v>
      </c>
      <c r="M75" s="9">
        <v>563</v>
      </c>
      <c r="N75" s="9">
        <v>619</v>
      </c>
    </row>
    <row r="76" spans="1:14" ht="12.75">
      <c r="A76" s="87" t="s">
        <v>276</v>
      </c>
      <c r="B76" s="66"/>
      <c r="C76" s="75"/>
      <c r="F76" s="7"/>
      <c r="G76" s="9"/>
      <c r="H76" s="9"/>
      <c r="I76" s="9"/>
      <c r="J76" s="9"/>
      <c r="K76" s="9"/>
      <c r="L76" s="9"/>
      <c r="M76" s="9"/>
      <c r="N76" s="9"/>
    </row>
    <row r="77" spans="1:14" ht="12.75">
      <c r="A77" s="72" t="s">
        <v>279</v>
      </c>
      <c r="B77" s="66">
        <v>199549</v>
      </c>
      <c r="C77" s="75"/>
      <c r="F77" s="7"/>
      <c r="G77" s="9"/>
      <c r="H77" s="9"/>
      <c r="I77" s="9"/>
      <c r="J77" s="9"/>
      <c r="K77" s="9"/>
      <c r="L77" s="9"/>
      <c r="M77" s="9"/>
      <c r="N77" s="9"/>
    </row>
    <row r="78" spans="1:14" ht="12.75">
      <c r="A78" s="87" t="s">
        <v>280</v>
      </c>
      <c r="B78" s="66"/>
      <c r="C78" s="75"/>
      <c r="F78" s="7"/>
      <c r="G78" s="9"/>
      <c r="H78" s="9"/>
      <c r="I78" s="9"/>
      <c r="J78" s="9"/>
      <c r="K78" s="9"/>
      <c r="L78" s="9"/>
      <c r="M78" s="9"/>
      <c r="N78" s="9"/>
    </row>
    <row r="79" spans="1:14" ht="12.75">
      <c r="A79" s="72" t="s">
        <v>279</v>
      </c>
      <c r="B79" s="66">
        <v>186843</v>
      </c>
      <c r="C79" s="75"/>
      <c r="F79" s="7"/>
      <c r="G79" s="9"/>
      <c r="H79" s="9"/>
      <c r="I79" s="9"/>
      <c r="J79" s="9"/>
      <c r="K79" s="9"/>
      <c r="L79" s="9"/>
      <c r="M79" s="9"/>
      <c r="N79" s="9"/>
    </row>
    <row r="80" spans="1:14" ht="12.75">
      <c r="A80" s="80" t="s">
        <v>311</v>
      </c>
      <c r="B80" s="66"/>
      <c r="C80" s="75"/>
      <c r="F80" s="7"/>
      <c r="G80" s="9"/>
      <c r="H80" s="9"/>
      <c r="I80" s="9"/>
      <c r="J80" s="9"/>
      <c r="K80" s="9"/>
      <c r="L80" s="9"/>
      <c r="M80" s="9"/>
      <c r="N80" s="9"/>
    </row>
    <row r="81" spans="1:14" ht="12.75">
      <c r="A81" s="72" t="s">
        <v>312</v>
      </c>
      <c r="B81" s="66">
        <v>172805</v>
      </c>
      <c r="C81" s="73"/>
      <c r="F81" s="7" t="s">
        <v>15</v>
      </c>
      <c r="G81" s="9">
        <v>7337</v>
      </c>
      <c r="H81" s="9">
        <v>7226</v>
      </c>
      <c r="I81" s="9">
        <v>108</v>
      </c>
      <c r="J81" s="9">
        <v>3</v>
      </c>
      <c r="K81" s="9">
        <v>0</v>
      </c>
      <c r="L81" s="9">
        <v>0</v>
      </c>
      <c r="M81" s="9">
        <v>0</v>
      </c>
      <c r="N81" s="9">
        <v>0</v>
      </c>
    </row>
    <row r="82" spans="1:14" ht="12.75">
      <c r="A82" s="80" t="s">
        <v>313</v>
      </c>
      <c r="B82" s="66"/>
      <c r="C82" s="81"/>
      <c r="F82" s="7" t="s">
        <v>16</v>
      </c>
      <c r="G82" s="9">
        <v>10745</v>
      </c>
      <c r="H82" s="9">
        <v>10169</v>
      </c>
      <c r="I82" s="9">
        <v>552</v>
      </c>
      <c r="J82" s="9">
        <v>23</v>
      </c>
      <c r="K82" s="9">
        <v>1</v>
      </c>
      <c r="L82" s="9">
        <v>0</v>
      </c>
      <c r="M82" s="9">
        <v>0</v>
      </c>
      <c r="N82" s="9">
        <v>0</v>
      </c>
    </row>
    <row r="83" spans="1:14" ht="12.75">
      <c r="A83" s="72" t="s">
        <v>312</v>
      </c>
      <c r="B83" s="88">
        <v>5024</v>
      </c>
      <c r="C83" s="89"/>
      <c r="F83" s="7" t="s">
        <v>17</v>
      </c>
      <c r="G83" s="9">
        <v>21379</v>
      </c>
      <c r="H83" s="9">
        <v>17701</v>
      </c>
      <c r="I83" s="9">
        <v>3344</v>
      </c>
      <c r="J83" s="9">
        <v>284</v>
      </c>
      <c r="K83" s="9">
        <v>47</v>
      </c>
      <c r="L83" s="9">
        <v>2</v>
      </c>
      <c r="M83" s="9">
        <v>1</v>
      </c>
      <c r="N83" s="9">
        <v>0</v>
      </c>
    </row>
    <row r="84" spans="1:14" ht="12.75">
      <c r="A84" s="80" t="s">
        <v>314</v>
      </c>
      <c r="B84" s="66"/>
      <c r="C84" s="75"/>
      <c r="F84" s="7" t="s">
        <v>18</v>
      </c>
      <c r="G84" s="9">
        <v>26517</v>
      </c>
      <c r="H84" s="9">
        <v>20367</v>
      </c>
      <c r="I84" s="9">
        <v>5109</v>
      </c>
      <c r="J84" s="9">
        <v>843</v>
      </c>
      <c r="K84" s="9">
        <v>180</v>
      </c>
      <c r="L84" s="9">
        <v>13</v>
      </c>
      <c r="M84" s="9">
        <v>3</v>
      </c>
      <c r="N84" s="9">
        <v>2</v>
      </c>
    </row>
    <row r="85" spans="1:14" ht="12.75">
      <c r="A85" s="72" t="s">
        <v>312</v>
      </c>
      <c r="B85" s="88">
        <v>9014</v>
      </c>
      <c r="C85" s="75"/>
      <c r="F85" s="7" t="s">
        <v>19</v>
      </c>
      <c r="G85" s="9">
        <v>28576</v>
      </c>
      <c r="H85" s="9">
        <v>20116</v>
      </c>
      <c r="I85" s="9">
        <v>6568</v>
      </c>
      <c r="J85" s="9">
        <v>1412</v>
      </c>
      <c r="K85" s="9">
        <v>402</v>
      </c>
      <c r="L85" s="9">
        <v>40</v>
      </c>
      <c r="M85" s="9">
        <v>25</v>
      </c>
      <c r="N85" s="9">
        <v>13</v>
      </c>
    </row>
    <row r="86" spans="1:14" ht="12.75">
      <c r="A86" s="87" t="s">
        <v>281</v>
      </c>
      <c r="B86" s="66"/>
      <c r="C86" s="89"/>
      <c r="F86" s="7" t="s">
        <v>20</v>
      </c>
      <c r="G86" s="9">
        <v>27022</v>
      </c>
      <c r="H86" s="9">
        <v>17199</v>
      </c>
      <c r="I86" s="9">
        <v>7183</v>
      </c>
      <c r="J86" s="9">
        <v>1879</v>
      </c>
      <c r="K86" s="9">
        <v>613</v>
      </c>
      <c r="L86" s="9">
        <v>83</v>
      </c>
      <c r="M86" s="9">
        <v>41</v>
      </c>
      <c r="N86" s="9">
        <v>24</v>
      </c>
    </row>
    <row r="87" spans="1:14" ht="12.75">
      <c r="A87" s="72" t="s">
        <v>279</v>
      </c>
      <c r="B87" s="88">
        <v>12706</v>
      </c>
      <c r="C87" s="75"/>
      <c r="F87" s="7" t="s">
        <v>21</v>
      </c>
      <c r="G87" s="9">
        <v>38780</v>
      </c>
      <c r="H87" s="9">
        <v>21399</v>
      </c>
      <c r="I87" s="9">
        <v>12023</v>
      </c>
      <c r="J87" s="9">
        <v>3480</v>
      </c>
      <c r="K87" s="9">
        <v>1479</v>
      </c>
      <c r="L87" s="9">
        <v>193</v>
      </c>
      <c r="M87" s="9">
        <v>124</v>
      </c>
      <c r="N87" s="9">
        <v>82</v>
      </c>
    </row>
    <row r="88" spans="1:14" ht="12.75">
      <c r="A88" s="72"/>
      <c r="B88" s="90"/>
      <c r="C88" s="81"/>
      <c r="F88" s="7" t="s">
        <v>22</v>
      </c>
      <c r="G88" s="9">
        <v>21684</v>
      </c>
      <c r="H88" s="9">
        <v>10176</v>
      </c>
      <c r="I88" s="9">
        <v>7243</v>
      </c>
      <c r="J88" s="9">
        <v>2525</v>
      </c>
      <c r="K88" s="9">
        <v>1325</v>
      </c>
      <c r="L88" s="9">
        <v>228</v>
      </c>
      <c r="M88" s="9">
        <v>100</v>
      </c>
      <c r="N88" s="9">
        <v>87</v>
      </c>
    </row>
    <row r="89" spans="1:14" ht="12.75">
      <c r="A89" s="74" t="s">
        <v>283</v>
      </c>
      <c r="B89" s="66"/>
      <c r="C89" s="75"/>
      <c r="F89" s="7" t="s">
        <v>23</v>
      </c>
      <c r="G89" s="9">
        <v>10746</v>
      </c>
      <c r="H89" s="9">
        <v>4257</v>
      </c>
      <c r="I89" s="9">
        <v>3565</v>
      </c>
      <c r="J89" s="9">
        <v>1531</v>
      </c>
      <c r="K89" s="9">
        <v>997</v>
      </c>
      <c r="L89" s="9">
        <v>146</v>
      </c>
      <c r="M89" s="9">
        <v>121</v>
      </c>
      <c r="N89" s="9">
        <v>129</v>
      </c>
    </row>
    <row r="90" spans="1:14" ht="12.75">
      <c r="A90" s="83" t="s">
        <v>246</v>
      </c>
      <c r="B90" s="66">
        <v>6254514.343000001</v>
      </c>
      <c r="C90" s="73">
        <f>SUM(C91:C93)</f>
        <v>8935020.490000002</v>
      </c>
      <c r="F90" s="7" t="s">
        <v>24</v>
      </c>
      <c r="G90" s="9">
        <v>5169</v>
      </c>
      <c r="H90" s="9">
        <v>1825</v>
      </c>
      <c r="I90" s="9">
        <v>1585</v>
      </c>
      <c r="J90" s="9">
        <v>766</v>
      </c>
      <c r="K90" s="9">
        <v>610</v>
      </c>
      <c r="L90" s="9">
        <v>105</v>
      </c>
      <c r="M90" s="9">
        <v>107</v>
      </c>
      <c r="N90" s="9">
        <v>171</v>
      </c>
    </row>
    <row r="91" spans="1:14" ht="12.75">
      <c r="A91" s="80" t="s">
        <v>308</v>
      </c>
      <c r="B91" s="66">
        <v>5885864.747</v>
      </c>
      <c r="C91" s="73">
        <f>SUM(I123:M123)</f>
        <v>8408378.21</v>
      </c>
      <c r="F91" s="7" t="s">
        <v>25</v>
      </c>
      <c r="G91" s="9">
        <v>1594</v>
      </c>
      <c r="H91" s="9">
        <v>512</v>
      </c>
      <c r="I91" s="9">
        <v>427</v>
      </c>
      <c r="J91" s="9">
        <v>221</v>
      </c>
      <c r="K91" s="9">
        <v>237</v>
      </c>
      <c r="L91" s="9">
        <v>45</v>
      </c>
      <c r="M91" s="9">
        <v>41</v>
      </c>
      <c r="N91" s="9">
        <v>111</v>
      </c>
    </row>
    <row r="92" spans="1:3" ht="12.75">
      <c r="A92" s="80" t="s">
        <v>309</v>
      </c>
      <c r="B92" s="66">
        <v>121403.961</v>
      </c>
      <c r="C92" s="89">
        <v>173434.23</v>
      </c>
    </row>
    <row r="93" spans="1:3" ht="12.75">
      <c r="A93" s="80" t="s">
        <v>310</v>
      </c>
      <c r="B93" s="66">
        <v>247245.63499999998</v>
      </c>
      <c r="C93" s="89">
        <v>353208.05</v>
      </c>
    </row>
    <row r="94" spans="1:3" ht="12.75">
      <c r="A94" s="72"/>
      <c r="B94" s="90"/>
      <c r="C94" s="81"/>
    </row>
    <row r="95" spans="1:15" ht="12.75">
      <c r="A95" s="74" t="s">
        <v>284</v>
      </c>
      <c r="B95" s="66"/>
      <c r="C95" s="75"/>
      <c r="F95" s="15" t="s">
        <v>66</v>
      </c>
      <c r="G95" s="16"/>
      <c r="H95" s="16"/>
      <c r="I95" s="16"/>
      <c r="J95" s="16"/>
      <c r="K95" s="16"/>
      <c r="L95" s="16"/>
      <c r="M95" s="9"/>
      <c r="N95" s="9"/>
      <c r="O95" s="9"/>
    </row>
    <row r="96" spans="1:15" ht="12.75">
      <c r="A96" s="80" t="s">
        <v>276</v>
      </c>
      <c r="B96" s="76">
        <v>196909</v>
      </c>
      <c r="C96" s="75"/>
      <c r="F96" s="217" t="s">
        <v>67</v>
      </c>
      <c r="G96" s="217"/>
      <c r="H96" s="217"/>
      <c r="I96" s="217"/>
      <c r="J96" s="217"/>
      <c r="K96" s="217"/>
      <c r="L96" s="217"/>
      <c r="M96" s="217"/>
      <c r="N96" s="217"/>
      <c r="O96" s="217"/>
    </row>
    <row r="97" spans="1:15" ht="12.75">
      <c r="A97" s="80" t="s">
        <v>285</v>
      </c>
      <c r="B97" s="76">
        <v>47741</v>
      </c>
      <c r="C97" s="75"/>
      <c r="F97" s="224" t="s">
        <v>68</v>
      </c>
      <c r="G97" s="224"/>
      <c r="H97" s="224"/>
      <c r="I97" s="224"/>
      <c r="J97" s="224"/>
      <c r="K97" s="224"/>
      <c r="L97" s="224"/>
      <c r="M97" s="224"/>
      <c r="N97" s="224"/>
      <c r="O97" s="224"/>
    </row>
    <row r="98" spans="1:15" ht="12.75">
      <c r="A98" s="80" t="s">
        <v>286</v>
      </c>
      <c r="B98" s="76">
        <v>85852</v>
      </c>
      <c r="C98" s="75"/>
      <c r="F98" s="17"/>
      <c r="G98" s="18"/>
      <c r="H98" s="18"/>
      <c r="I98" s="18"/>
      <c r="J98" s="18"/>
      <c r="K98" s="18"/>
      <c r="L98" s="18"/>
      <c r="M98" s="18"/>
      <c r="N98" s="18"/>
      <c r="O98" s="9"/>
    </row>
    <row r="99" spans="1:15" ht="12.75">
      <c r="A99" s="80" t="s">
        <v>287</v>
      </c>
      <c r="B99" s="76">
        <v>39268</v>
      </c>
      <c r="C99" s="75"/>
      <c r="F99" s="200" t="s">
        <v>3</v>
      </c>
      <c r="G99" s="225" t="s">
        <v>69</v>
      </c>
      <c r="H99" s="227" t="s">
        <v>70</v>
      </c>
      <c r="I99" s="228"/>
      <c r="J99" s="228"/>
      <c r="K99" s="228"/>
      <c r="L99" s="228"/>
      <c r="M99" s="228"/>
      <c r="N99" s="228"/>
      <c r="O99" s="197"/>
    </row>
    <row r="100" spans="1:15" ht="63.75">
      <c r="A100" s="80" t="s">
        <v>288</v>
      </c>
      <c r="B100" s="76">
        <v>20279</v>
      </c>
      <c r="C100" s="75"/>
      <c r="F100" s="201"/>
      <c r="G100" s="226"/>
      <c r="H100" s="19" t="s">
        <v>71</v>
      </c>
      <c r="I100" s="19" t="s">
        <v>72</v>
      </c>
      <c r="J100" s="19" t="s">
        <v>73</v>
      </c>
      <c r="K100" s="19" t="s">
        <v>74</v>
      </c>
      <c r="L100" s="19" t="s">
        <v>75</v>
      </c>
      <c r="M100" s="19" t="s">
        <v>76</v>
      </c>
      <c r="N100" s="19" t="s">
        <v>77</v>
      </c>
      <c r="O100" s="20" t="s">
        <v>78</v>
      </c>
    </row>
    <row r="101" spans="1:15" ht="12.75">
      <c r="A101" s="80" t="s">
        <v>289</v>
      </c>
      <c r="B101" s="76">
        <v>3769</v>
      </c>
      <c r="C101" s="75"/>
      <c r="F101" s="7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12.75">
      <c r="A102" s="72"/>
      <c r="B102" s="66"/>
      <c r="C102" s="75"/>
      <c r="F102" s="7" t="s">
        <v>79</v>
      </c>
      <c r="G102" s="21">
        <v>199549</v>
      </c>
      <c r="H102" s="21">
        <v>97567</v>
      </c>
      <c r="I102" s="21">
        <v>31238</v>
      </c>
      <c r="J102" s="21">
        <v>25369</v>
      </c>
      <c r="K102" s="21">
        <v>15040</v>
      </c>
      <c r="L102" s="21">
        <v>3591</v>
      </c>
      <c r="M102" s="21">
        <v>5024</v>
      </c>
      <c r="N102" s="21">
        <v>9014</v>
      </c>
      <c r="O102" s="21">
        <v>12706</v>
      </c>
    </row>
    <row r="103" spans="1:15" ht="12.75">
      <c r="A103" s="74" t="s">
        <v>291</v>
      </c>
      <c r="B103" s="91"/>
      <c r="C103" s="75"/>
      <c r="F103" s="7" t="s">
        <v>15</v>
      </c>
      <c r="G103" s="21">
        <v>7337</v>
      </c>
      <c r="H103" s="21">
        <v>3948</v>
      </c>
      <c r="I103" s="21">
        <v>1372</v>
      </c>
      <c r="J103" s="21">
        <v>1284</v>
      </c>
      <c r="K103" s="21">
        <v>84</v>
      </c>
      <c r="L103" s="21">
        <v>51</v>
      </c>
      <c r="M103" s="21">
        <v>183</v>
      </c>
      <c r="N103" s="21">
        <v>382</v>
      </c>
      <c r="O103" s="21">
        <v>33</v>
      </c>
    </row>
    <row r="104" spans="1:15" ht="12.75">
      <c r="A104" s="74" t="s">
        <v>307</v>
      </c>
      <c r="B104" s="91"/>
      <c r="C104" s="75"/>
      <c r="F104" s="7" t="s">
        <v>16</v>
      </c>
      <c r="G104" s="21">
        <v>10745</v>
      </c>
      <c r="H104" s="21">
        <v>5289</v>
      </c>
      <c r="I104" s="21">
        <v>1956</v>
      </c>
      <c r="J104" s="21">
        <v>1630</v>
      </c>
      <c r="K104" s="21">
        <v>268</v>
      </c>
      <c r="L104" s="21">
        <v>147</v>
      </c>
      <c r="M104" s="21">
        <v>539</v>
      </c>
      <c r="N104" s="21">
        <v>701</v>
      </c>
      <c r="O104" s="21">
        <v>215</v>
      </c>
    </row>
    <row r="105" spans="1:15" ht="12.75">
      <c r="A105" s="83" t="s">
        <v>290</v>
      </c>
      <c r="B105" s="76">
        <v>611161</v>
      </c>
      <c r="C105" s="73">
        <f>B106+B109</f>
        <v>611161</v>
      </c>
      <c r="F105" s="7" t="s">
        <v>17</v>
      </c>
      <c r="G105" s="21">
        <v>21379</v>
      </c>
      <c r="H105" s="21">
        <v>9271</v>
      </c>
      <c r="I105" s="21">
        <v>3527</v>
      </c>
      <c r="J105" s="21">
        <v>3124</v>
      </c>
      <c r="K105" s="21">
        <v>751</v>
      </c>
      <c r="L105" s="21">
        <v>453</v>
      </c>
      <c r="M105" s="21">
        <v>1083</v>
      </c>
      <c r="N105" s="21">
        <v>1350</v>
      </c>
      <c r="O105" s="21">
        <v>1820</v>
      </c>
    </row>
    <row r="106" spans="1:15" ht="12.75">
      <c r="A106" s="83" t="s">
        <v>266</v>
      </c>
      <c r="B106" s="76">
        <v>436001</v>
      </c>
      <c r="C106" s="73">
        <f>B107+B108</f>
        <v>436001</v>
      </c>
      <c r="F106" s="7" t="s">
        <v>18</v>
      </c>
      <c r="G106" s="21">
        <v>26517</v>
      </c>
      <c r="H106" s="21">
        <v>12035</v>
      </c>
      <c r="I106" s="21">
        <v>4286</v>
      </c>
      <c r="J106" s="21">
        <v>3647</v>
      </c>
      <c r="K106" s="21">
        <v>1454</v>
      </c>
      <c r="L106" s="21">
        <v>554</v>
      </c>
      <c r="M106" s="21">
        <v>998</v>
      </c>
      <c r="N106" s="21">
        <v>1551</v>
      </c>
      <c r="O106" s="21">
        <v>1992</v>
      </c>
    </row>
    <row r="107" spans="1:15" ht="12.75">
      <c r="A107" s="80" t="s">
        <v>292</v>
      </c>
      <c r="B107" s="66">
        <v>32013</v>
      </c>
      <c r="C107" s="73"/>
      <c r="F107" s="7" t="s">
        <v>19</v>
      </c>
      <c r="G107" s="21">
        <v>28576</v>
      </c>
      <c r="H107" s="21">
        <v>12813</v>
      </c>
      <c r="I107" s="21">
        <v>4777</v>
      </c>
      <c r="J107" s="21">
        <v>3870</v>
      </c>
      <c r="K107" s="21">
        <v>2116</v>
      </c>
      <c r="L107" s="21">
        <v>611</v>
      </c>
      <c r="M107" s="21">
        <v>637</v>
      </c>
      <c r="N107" s="21">
        <v>1691</v>
      </c>
      <c r="O107" s="21">
        <v>2061</v>
      </c>
    </row>
    <row r="108" spans="1:15" ht="12.75">
      <c r="A108" s="80" t="s">
        <v>293</v>
      </c>
      <c r="B108" s="76">
        <v>403988</v>
      </c>
      <c r="C108" s="73"/>
      <c r="F108" s="7" t="s">
        <v>20</v>
      </c>
      <c r="G108" s="21">
        <v>27022</v>
      </c>
      <c r="H108" s="21">
        <v>12404</v>
      </c>
      <c r="I108" s="21">
        <v>4563</v>
      </c>
      <c r="J108" s="21">
        <v>3638</v>
      </c>
      <c r="K108" s="21">
        <v>2344</v>
      </c>
      <c r="L108" s="21">
        <v>536</v>
      </c>
      <c r="M108" s="21">
        <v>444</v>
      </c>
      <c r="N108" s="21">
        <v>1219</v>
      </c>
      <c r="O108" s="21">
        <v>1874</v>
      </c>
    </row>
    <row r="109" spans="1:15" ht="12.75">
      <c r="A109" s="83" t="s">
        <v>265</v>
      </c>
      <c r="B109" s="76">
        <v>175160</v>
      </c>
      <c r="C109" s="73">
        <f>B110+B111</f>
        <v>175160</v>
      </c>
      <c r="F109" s="7" t="s">
        <v>21</v>
      </c>
      <c r="G109" s="21">
        <v>38780</v>
      </c>
      <c r="H109" s="21">
        <v>18625</v>
      </c>
      <c r="I109" s="21">
        <v>6111</v>
      </c>
      <c r="J109" s="21">
        <v>4708</v>
      </c>
      <c r="K109" s="21">
        <v>4601</v>
      </c>
      <c r="L109" s="21">
        <v>662</v>
      </c>
      <c r="M109" s="21">
        <v>574</v>
      </c>
      <c r="N109" s="21">
        <v>1251</v>
      </c>
      <c r="O109" s="21">
        <v>2248</v>
      </c>
    </row>
    <row r="110" spans="1:15" ht="12.75">
      <c r="A110" s="80" t="s">
        <v>292</v>
      </c>
      <c r="B110" s="76">
        <v>17213</v>
      </c>
      <c r="C110" s="75"/>
      <c r="F110" s="7" t="s">
        <v>22</v>
      </c>
      <c r="G110" s="21">
        <v>21684</v>
      </c>
      <c r="H110" s="21">
        <v>11964</v>
      </c>
      <c r="I110" s="21">
        <v>2999</v>
      </c>
      <c r="J110" s="21">
        <v>2112</v>
      </c>
      <c r="K110" s="21">
        <v>2204</v>
      </c>
      <c r="L110" s="21">
        <v>350</v>
      </c>
      <c r="M110" s="21">
        <v>291</v>
      </c>
      <c r="N110" s="21">
        <v>516</v>
      </c>
      <c r="O110" s="21">
        <v>1248</v>
      </c>
    </row>
    <row r="111" spans="1:15" ht="12.75">
      <c r="A111" s="80" t="s">
        <v>293</v>
      </c>
      <c r="B111" s="76">
        <v>157947</v>
      </c>
      <c r="C111" s="75"/>
      <c r="F111" s="7" t="s">
        <v>23</v>
      </c>
      <c r="G111" s="21">
        <v>10746</v>
      </c>
      <c r="H111" s="21">
        <v>6556</v>
      </c>
      <c r="I111" s="21">
        <v>1159</v>
      </c>
      <c r="J111" s="21">
        <v>901</v>
      </c>
      <c r="K111" s="21">
        <v>817</v>
      </c>
      <c r="L111" s="21">
        <v>154</v>
      </c>
      <c r="M111" s="21">
        <v>170</v>
      </c>
      <c r="N111" s="21">
        <v>210</v>
      </c>
      <c r="O111" s="21">
        <v>779</v>
      </c>
    </row>
    <row r="112" spans="1:15" ht="12.75">
      <c r="A112" s="72"/>
      <c r="B112" s="66"/>
      <c r="C112" s="75"/>
      <c r="F112" s="7" t="s">
        <v>24</v>
      </c>
      <c r="G112" s="21">
        <v>5169</v>
      </c>
      <c r="H112" s="21">
        <v>3515</v>
      </c>
      <c r="I112" s="21">
        <v>410</v>
      </c>
      <c r="J112" s="21">
        <v>370</v>
      </c>
      <c r="K112" s="21">
        <v>290</v>
      </c>
      <c r="L112" s="21">
        <v>61</v>
      </c>
      <c r="M112" s="21">
        <v>87</v>
      </c>
      <c r="N112" s="21">
        <v>99</v>
      </c>
      <c r="O112" s="21">
        <v>337</v>
      </c>
    </row>
    <row r="113" spans="1:15" ht="12.75">
      <c r="A113" s="74" t="s">
        <v>294</v>
      </c>
      <c r="B113" s="66"/>
      <c r="C113" s="75"/>
      <c r="F113" s="7" t="s">
        <v>25</v>
      </c>
      <c r="G113" s="21">
        <v>1594</v>
      </c>
      <c r="H113" s="21">
        <v>1147</v>
      </c>
      <c r="I113" s="21">
        <v>78</v>
      </c>
      <c r="J113" s="21">
        <v>85</v>
      </c>
      <c r="K113" s="21">
        <v>111</v>
      </c>
      <c r="L113" s="21">
        <v>12</v>
      </c>
      <c r="M113" s="21">
        <v>18</v>
      </c>
      <c r="N113" s="21">
        <v>44</v>
      </c>
      <c r="O113" s="21">
        <v>99</v>
      </c>
    </row>
    <row r="114" spans="1:15" ht="12.75">
      <c r="A114" s="83" t="s">
        <v>295</v>
      </c>
      <c r="B114" s="76">
        <v>94675</v>
      </c>
      <c r="C114" s="8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3" ht="12.75">
      <c r="A115" s="83" t="s">
        <v>245</v>
      </c>
      <c r="B115" s="76">
        <v>678161</v>
      </c>
      <c r="C115" s="81"/>
    </row>
    <row r="116" spans="1:15" ht="12.75">
      <c r="A116" s="80" t="s">
        <v>348</v>
      </c>
      <c r="B116" s="76">
        <v>125914</v>
      </c>
      <c r="C116" s="81"/>
      <c r="F116" s="15" t="s">
        <v>80</v>
      </c>
      <c r="G116" s="24"/>
      <c r="H116" s="24"/>
      <c r="I116" s="24"/>
      <c r="J116" s="24"/>
      <c r="K116" s="24"/>
      <c r="L116" s="24"/>
      <c r="M116" s="24"/>
      <c r="N116" s="21"/>
      <c r="O116" s="21"/>
    </row>
    <row r="117" spans="1:15" ht="12.75">
      <c r="A117" s="80" t="s">
        <v>349</v>
      </c>
      <c r="B117" s="76">
        <v>552247</v>
      </c>
      <c r="C117" s="81"/>
      <c r="F117" s="217" t="s">
        <v>81</v>
      </c>
      <c r="G117" s="217"/>
      <c r="H117" s="217"/>
      <c r="I117" s="217"/>
      <c r="J117" s="217"/>
      <c r="K117" s="217"/>
      <c r="L117" s="217"/>
      <c r="M117" s="217"/>
      <c r="N117" s="217"/>
      <c r="O117" s="217"/>
    </row>
    <row r="118" spans="1:15" ht="12.75">
      <c r="A118" s="72"/>
      <c r="B118" s="90"/>
      <c r="C118" s="81"/>
      <c r="F118" s="224" t="s">
        <v>82</v>
      </c>
      <c r="G118" s="224"/>
      <c r="H118" s="224"/>
      <c r="I118" s="224"/>
      <c r="J118" s="224"/>
      <c r="K118" s="224"/>
      <c r="L118" s="224"/>
      <c r="M118" s="224"/>
      <c r="N118" s="224"/>
      <c r="O118" s="224"/>
    </row>
    <row r="119" spans="1:15" ht="12.75">
      <c r="A119" s="72"/>
      <c r="B119" s="90"/>
      <c r="C119" s="81"/>
      <c r="F119" s="17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2.75">
      <c r="A120" s="72"/>
      <c r="B120" s="90"/>
      <c r="C120" s="81"/>
      <c r="F120" s="198" t="s">
        <v>3</v>
      </c>
      <c r="G120" s="194" t="s">
        <v>69</v>
      </c>
      <c r="H120" s="194" t="s">
        <v>83</v>
      </c>
      <c r="I120" s="227" t="s">
        <v>70</v>
      </c>
      <c r="J120" s="228"/>
      <c r="K120" s="228"/>
      <c r="L120" s="228"/>
      <c r="M120" s="228"/>
      <c r="N120" s="228"/>
      <c r="O120" s="197"/>
    </row>
    <row r="121" spans="1:15" ht="63.75">
      <c r="A121" s="72"/>
      <c r="B121" s="90"/>
      <c r="C121" s="81"/>
      <c r="F121" s="193"/>
      <c r="G121" s="195"/>
      <c r="H121" s="195"/>
      <c r="I121" s="25" t="s">
        <v>71</v>
      </c>
      <c r="J121" s="25" t="s">
        <v>72</v>
      </c>
      <c r="K121" s="25" t="s">
        <v>73</v>
      </c>
      <c r="L121" s="25" t="s">
        <v>74</v>
      </c>
      <c r="M121" s="25" t="s">
        <v>75</v>
      </c>
      <c r="N121" s="25" t="s">
        <v>76</v>
      </c>
      <c r="O121" s="25" t="s">
        <v>77</v>
      </c>
    </row>
    <row r="122" spans="1:15" ht="12.75">
      <c r="A122" s="74" t="s">
        <v>297</v>
      </c>
      <c r="B122" s="66"/>
      <c r="C122" s="75"/>
      <c r="F122" s="7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ht="12.75">
      <c r="A123" s="80" t="s">
        <v>296</v>
      </c>
      <c r="B123" s="66">
        <v>6254514.342999999</v>
      </c>
      <c r="C123" s="73">
        <f>C124+C131+C132</f>
        <v>8935020.49</v>
      </c>
      <c r="F123" s="7" t="s">
        <v>79</v>
      </c>
      <c r="G123" s="21">
        <v>199549</v>
      </c>
      <c r="H123" s="26">
        <v>8935020.49</v>
      </c>
      <c r="I123" s="26">
        <v>5551570.92</v>
      </c>
      <c r="J123" s="26">
        <v>1046870.45</v>
      </c>
      <c r="K123" s="26">
        <v>873959.2</v>
      </c>
      <c r="L123" s="26">
        <v>791451.49</v>
      </c>
      <c r="M123" s="26">
        <v>144526.15</v>
      </c>
      <c r="N123" s="26">
        <v>173434.23</v>
      </c>
      <c r="O123" s="26">
        <v>353208.05</v>
      </c>
    </row>
    <row r="124" spans="1:15" ht="12.75">
      <c r="A124" s="80" t="s">
        <v>298</v>
      </c>
      <c r="B124" s="66">
        <v>5138742.329</v>
      </c>
      <c r="C124" s="73">
        <f>C125+C130</f>
        <v>7341060.470000001</v>
      </c>
      <c r="F124" s="7" t="s">
        <v>15</v>
      </c>
      <c r="G124" s="21">
        <v>7337</v>
      </c>
      <c r="H124" s="26">
        <v>2765.01</v>
      </c>
      <c r="I124" s="26">
        <v>1490.48</v>
      </c>
      <c r="J124" s="26">
        <v>521.63</v>
      </c>
      <c r="K124" s="26">
        <v>472.74</v>
      </c>
      <c r="L124" s="26">
        <v>35.57</v>
      </c>
      <c r="M124" s="26">
        <v>20.55</v>
      </c>
      <c r="N124" s="26">
        <v>78.2</v>
      </c>
      <c r="O124" s="26">
        <v>145.84</v>
      </c>
    </row>
    <row r="125" spans="1:15" ht="12.75">
      <c r="A125" s="80" t="s">
        <v>299</v>
      </c>
      <c r="B125" s="66">
        <v>2154132.442</v>
      </c>
      <c r="C125" s="73">
        <f>C126+C129</f>
        <v>3077332.06</v>
      </c>
      <c r="F125" s="7" t="s">
        <v>16</v>
      </c>
      <c r="G125" s="21">
        <v>10745</v>
      </c>
      <c r="H125" s="26">
        <v>10208.03</v>
      </c>
      <c r="I125" s="26">
        <v>5046.02</v>
      </c>
      <c r="J125" s="26">
        <v>1901.77</v>
      </c>
      <c r="K125" s="26">
        <v>1569.98</v>
      </c>
      <c r="L125" s="26">
        <v>260.85</v>
      </c>
      <c r="M125" s="26">
        <v>146.18</v>
      </c>
      <c r="N125" s="26">
        <v>584.87</v>
      </c>
      <c r="O125" s="26">
        <v>698.36</v>
      </c>
    </row>
    <row r="126" spans="1:15" ht="12.75">
      <c r="A126" s="80" t="s">
        <v>300</v>
      </c>
      <c r="B126" s="66">
        <v>1858217.606</v>
      </c>
      <c r="C126" s="73">
        <f>C127+C128</f>
        <v>2654596.58</v>
      </c>
      <c r="F126" s="7" t="s">
        <v>17</v>
      </c>
      <c r="G126" s="21">
        <v>21379</v>
      </c>
      <c r="H126" s="26">
        <v>40555.95</v>
      </c>
      <c r="I126" s="26">
        <v>18371</v>
      </c>
      <c r="J126" s="26">
        <v>7172.07</v>
      </c>
      <c r="K126" s="26">
        <v>6328.97</v>
      </c>
      <c r="L126" s="26">
        <v>1535.56</v>
      </c>
      <c r="M126" s="26">
        <v>925.48</v>
      </c>
      <c r="N126" s="26">
        <v>3402.69</v>
      </c>
      <c r="O126" s="26">
        <v>2820.18</v>
      </c>
    </row>
    <row r="127" spans="1:15" ht="12.75">
      <c r="A127" s="80" t="s">
        <v>301</v>
      </c>
      <c r="B127" s="66">
        <v>670317.193</v>
      </c>
      <c r="C127" s="92">
        <v>957595.99</v>
      </c>
      <c r="F127" s="7" t="s">
        <v>18</v>
      </c>
      <c r="G127" s="21">
        <v>26517</v>
      </c>
      <c r="H127" s="26">
        <v>104012.03</v>
      </c>
      <c r="I127" s="26">
        <v>49498.88</v>
      </c>
      <c r="J127" s="26">
        <v>17996.92</v>
      </c>
      <c r="K127" s="26">
        <v>15304.65</v>
      </c>
      <c r="L127" s="26">
        <v>6252.67</v>
      </c>
      <c r="M127" s="26">
        <v>2360.45</v>
      </c>
      <c r="N127" s="26">
        <v>5927.5</v>
      </c>
      <c r="O127" s="26">
        <v>6670.96</v>
      </c>
    </row>
    <row r="128" spans="1:15" ht="12.75">
      <c r="A128" s="80" t="s">
        <v>302</v>
      </c>
      <c r="B128" s="66">
        <v>1187900.413</v>
      </c>
      <c r="C128" s="92">
        <v>1697000.59</v>
      </c>
      <c r="F128" s="7" t="s">
        <v>19</v>
      </c>
      <c r="G128" s="21">
        <v>28576</v>
      </c>
      <c r="H128" s="26">
        <v>227571.13</v>
      </c>
      <c r="I128" s="26">
        <v>107355.72</v>
      </c>
      <c r="J128" s="26">
        <v>40815.96</v>
      </c>
      <c r="K128" s="26">
        <v>33645</v>
      </c>
      <c r="L128" s="26">
        <v>18362.3</v>
      </c>
      <c r="M128" s="26">
        <v>5447.44</v>
      </c>
      <c r="N128" s="26">
        <v>7454.45</v>
      </c>
      <c r="O128" s="26">
        <v>14490.26</v>
      </c>
    </row>
    <row r="129" spans="1:15" ht="12.75">
      <c r="A129" s="80" t="s">
        <v>303</v>
      </c>
      <c r="B129" s="66">
        <v>295914.83599999995</v>
      </c>
      <c r="C129" s="92">
        <v>422735.48</v>
      </c>
      <c r="F129" s="7" t="s">
        <v>20</v>
      </c>
      <c r="G129" s="21">
        <v>27022</v>
      </c>
      <c r="H129" s="26">
        <v>426738.56</v>
      </c>
      <c r="I129" s="26">
        <v>206619.57</v>
      </c>
      <c r="J129" s="26">
        <v>77764.63</v>
      </c>
      <c r="K129" s="26">
        <v>62395.85</v>
      </c>
      <c r="L129" s="26">
        <v>40131.89</v>
      </c>
      <c r="M129" s="26">
        <v>9257.36</v>
      </c>
      <c r="N129" s="26">
        <v>9565.61</v>
      </c>
      <c r="O129" s="26">
        <v>21003.65</v>
      </c>
    </row>
    <row r="130" spans="1:15" ht="12.75">
      <c r="A130" s="80" t="s">
        <v>304</v>
      </c>
      <c r="B130" s="66">
        <v>2984609.887</v>
      </c>
      <c r="C130" s="73">
        <f>C291+D291</f>
        <v>4263728.41</v>
      </c>
      <c r="F130" s="7" t="s">
        <v>21</v>
      </c>
      <c r="G130" s="21">
        <v>38780</v>
      </c>
      <c r="H130" s="26">
        <v>1403296.68</v>
      </c>
      <c r="I130" s="26">
        <v>704236.89</v>
      </c>
      <c r="J130" s="26">
        <v>236360.26</v>
      </c>
      <c r="K130" s="26">
        <v>180349.9</v>
      </c>
      <c r="L130" s="26">
        <v>180178.11</v>
      </c>
      <c r="M130" s="26">
        <v>26522.07</v>
      </c>
      <c r="N130" s="26">
        <v>25766.53</v>
      </c>
      <c r="O130" s="26">
        <v>49882.92</v>
      </c>
    </row>
    <row r="131" spans="1:15" ht="12.75">
      <c r="A131" s="80" t="s">
        <v>305</v>
      </c>
      <c r="B131" s="66">
        <v>889273.6579999999</v>
      </c>
      <c r="C131" s="92">
        <v>1270390.94</v>
      </c>
      <c r="F131" s="7" t="s">
        <v>22</v>
      </c>
      <c r="G131" s="21">
        <v>21684</v>
      </c>
      <c r="H131" s="26">
        <v>1674890.31</v>
      </c>
      <c r="I131" s="26">
        <v>972733.2</v>
      </c>
      <c r="J131" s="26">
        <v>249603.04</v>
      </c>
      <c r="K131" s="26">
        <v>176254.36</v>
      </c>
      <c r="L131" s="26">
        <v>176777.02</v>
      </c>
      <c r="M131" s="26">
        <v>28808.98</v>
      </c>
      <c r="N131" s="26">
        <v>26809.25</v>
      </c>
      <c r="O131" s="26">
        <v>43904.46</v>
      </c>
    </row>
    <row r="132" spans="1:15" ht="12.75">
      <c r="A132" s="80" t="s">
        <v>306</v>
      </c>
      <c r="B132" s="66">
        <v>226498.35599999997</v>
      </c>
      <c r="C132" s="73">
        <f>C290+D290+E290</f>
        <v>323569.07999999996</v>
      </c>
      <c r="F132" s="7" t="s">
        <v>23</v>
      </c>
      <c r="G132" s="21">
        <v>10746</v>
      </c>
      <c r="H132" s="26">
        <v>1628566.55</v>
      </c>
      <c r="I132" s="26">
        <v>1055978.88</v>
      </c>
      <c r="J132" s="26">
        <v>193002.91</v>
      </c>
      <c r="K132" s="26">
        <v>154422.44</v>
      </c>
      <c r="L132" s="26">
        <v>133572.82</v>
      </c>
      <c r="M132" s="26">
        <v>24684.14</v>
      </c>
      <c r="N132" s="26">
        <v>30576.8</v>
      </c>
      <c r="O132" s="26">
        <v>36328.56</v>
      </c>
    </row>
    <row r="133" spans="1:15" ht="12.75">
      <c r="A133" s="72"/>
      <c r="B133" s="66"/>
      <c r="C133" s="75"/>
      <c r="F133" s="7" t="s">
        <v>24</v>
      </c>
      <c r="G133" s="21">
        <v>5169</v>
      </c>
      <c r="H133" s="26">
        <v>1647185.11</v>
      </c>
      <c r="I133" s="26">
        <v>1176177.84</v>
      </c>
      <c r="J133" s="26">
        <v>142153.76</v>
      </c>
      <c r="K133" s="26">
        <v>134593.69</v>
      </c>
      <c r="L133" s="26">
        <v>101181.7</v>
      </c>
      <c r="M133" s="26">
        <v>21030.5</v>
      </c>
      <c r="N133" s="26">
        <v>34791.87</v>
      </c>
      <c r="O133" s="26">
        <v>37255.75</v>
      </c>
    </row>
    <row r="134" spans="1:15" ht="12.75">
      <c r="A134" s="74" t="s">
        <v>319</v>
      </c>
      <c r="B134" s="66"/>
      <c r="C134" s="75"/>
      <c r="F134" s="7" t="s">
        <v>25</v>
      </c>
      <c r="G134" s="21">
        <v>1594</v>
      </c>
      <c r="H134" s="26">
        <v>1769231.13</v>
      </c>
      <c r="I134" s="26">
        <v>1254062.44</v>
      </c>
      <c r="J134" s="26">
        <v>79577.5</v>
      </c>
      <c r="K134" s="26">
        <v>108621.62</v>
      </c>
      <c r="L134" s="26">
        <v>133163</v>
      </c>
      <c r="M134" s="26">
        <v>25323</v>
      </c>
      <c r="N134" s="26">
        <v>28476.46</v>
      </c>
      <c r="O134" s="26">
        <v>140007.11</v>
      </c>
    </row>
    <row r="135" spans="1:3" ht="12.75">
      <c r="A135" s="93" t="s">
        <v>320</v>
      </c>
      <c r="B135" s="76">
        <v>141384</v>
      </c>
      <c r="C135" s="75"/>
    </row>
    <row r="136" spans="1:3" ht="12.75">
      <c r="A136" s="93" t="s">
        <v>321</v>
      </c>
      <c r="B136" s="76">
        <v>114976</v>
      </c>
      <c r="C136" s="75"/>
    </row>
    <row r="137" spans="1:6" ht="12.75">
      <c r="A137" s="94" t="s">
        <v>322</v>
      </c>
      <c r="B137" s="66">
        <v>17031</v>
      </c>
      <c r="C137" s="75"/>
      <c r="F137" s="15" t="s">
        <v>84</v>
      </c>
    </row>
    <row r="138" spans="1:12" ht="12.75">
      <c r="A138" s="94" t="s">
        <v>323</v>
      </c>
      <c r="B138" s="76">
        <v>13559</v>
      </c>
      <c r="C138" s="75"/>
      <c r="F138" s="196" t="s">
        <v>85</v>
      </c>
      <c r="G138" s="196"/>
      <c r="H138" s="196"/>
      <c r="I138" s="196"/>
      <c r="J138" s="196"/>
      <c r="K138" s="196"/>
      <c r="L138" s="196"/>
    </row>
    <row r="139" spans="1:12" ht="12.75">
      <c r="A139" s="72"/>
      <c r="B139" s="66"/>
      <c r="C139" s="75"/>
      <c r="F139" s="229" t="s">
        <v>86</v>
      </c>
      <c r="G139" s="229"/>
      <c r="H139" s="229"/>
      <c r="I139" s="229"/>
      <c r="J139" s="229"/>
      <c r="K139" s="229"/>
      <c r="L139" s="229"/>
    </row>
    <row r="140" spans="1:12" ht="12.75">
      <c r="A140" s="74" t="s">
        <v>324</v>
      </c>
      <c r="B140" s="66"/>
      <c r="C140" s="75"/>
      <c r="F140" s="229" t="s">
        <v>87</v>
      </c>
      <c r="G140" s="229"/>
      <c r="H140" s="229"/>
      <c r="I140" s="229"/>
      <c r="J140" s="229"/>
      <c r="K140" s="229"/>
      <c r="L140" s="229"/>
    </row>
    <row r="141" spans="1:12" ht="12.75">
      <c r="A141" s="80" t="s">
        <v>325</v>
      </c>
      <c r="B141" s="66"/>
      <c r="C141" s="75"/>
      <c r="F141" s="22"/>
      <c r="G141" s="22"/>
      <c r="H141" s="22"/>
      <c r="I141" s="22"/>
      <c r="J141" s="22"/>
      <c r="K141" s="22"/>
      <c r="L141" s="22"/>
    </row>
    <row r="142" spans="1:12" ht="26.25" customHeight="1">
      <c r="A142" s="72" t="s">
        <v>326</v>
      </c>
      <c r="B142" s="95">
        <v>11077</v>
      </c>
      <c r="C142" s="75"/>
      <c r="F142" s="198" t="s">
        <v>3</v>
      </c>
      <c r="G142" s="204" t="s">
        <v>88</v>
      </c>
      <c r="H142" s="211" t="s">
        <v>89</v>
      </c>
      <c r="I142" s="212"/>
      <c r="J142" s="212"/>
      <c r="K142" s="212"/>
      <c r="L142" s="230"/>
    </row>
    <row r="143" spans="1:12" ht="12.75">
      <c r="A143" s="72" t="s">
        <v>256</v>
      </c>
      <c r="B143" s="66">
        <v>11152.715</v>
      </c>
      <c r="C143" s="96">
        <v>15932.45</v>
      </c>
      <c r="F143" s="193"/>
      <c r="G143" s="205"/>
      <c r="H143" s="6" t="s">
        <v>90</v>
      </c>
      <c r="I143" s="27" t="s">
        <v>91</v>
      </c>
      <c r="J143" s="27" t="s">
        <v>92</v>
      </c>
      <c r="K143" s="27" t="s">
        <v>93</v>
      </c>
      <c r="L143" s="27" t="s">
        <v>94</v>
      </c>
    </row>
    <row r="144" spans="1:6" ht="12.75">
      <c r="A144" s="80" t="s">
        <v>327</v>
      </c>
      <c r="B144" s="66"/>
      <c r="C144" s="75"/>
      <c r="F144" s="7"/>
    </row>
    <row r="145" spans="1:12" ht="12.75">
      <c r="A145" s="97" t="s">
        <v>326</v>
      </c>
      <c r="B145" s="95">
        <v>6507</v>
      </c>
      <c r="C145" s="75"/>
      <c r="F145" s="7" t="s">
        <v>79</v>
      </c>
      <c r="G145" s="9">
        <v>196909</v>
      </c>
      <c r="H145" s="9">
        <v>47741</v>
      </c>
      <c r="I145" s="9">
        <v>85852</v>
      </c>
      <c r="J145" s="9">
        <v>39268</v>
      </c>
      <c r="K145" s="9">
        <v>20279</v>
      </c>
      <c r="L145" s="9">
        <v>3769</v>
      </c>
    </row>
    <row r="146" spans="1:12" ht="12.75">
      <c r="A146" s="97" t="s">
        <v>256</v>
      </c>
      <c r="B146" s="66">
        <v>61207.825</v>
      </c>
      <c r="C146" s="96">
        <v>87439.75</v>
      </c>
      <c r="F146" s="7" t="s">
        <v>15</v>
      </c>
      <c r="G146" s="9">
        <v>7319</v>
      </c>
      <c r="H146" s="9">
        <v>2959</v>
      </c>
      <c r="I146" s="9">
        <v>3449</v>
      </c>
      <c r="J146" s="9">
        <v>712</v>
      </c>
      <c r="K146" s="9">
        <v>182</v>
      </c>
      <c r="L146" s="9">
        <v>17</v>
      </c>
    </row>
    <row r="147" spans="1:12" ht="12.75">
      <c r="A147" s="80" t="s">
        <v>328</v>
      </c>
      <c r="B147" s="66"/>
      <c r="C147" s="75"/>
      <c r="F147" s="7" t="s">
        <v>16</v>
      </c>
      <c r="G147" s="9">
        <v>10712</v>
      </c>
      <c r="H147" s="9">
        <v>3781</v>
      </c>
      <c r="I147" s="9">
        <v>5167</v>
      </c>
      <c r="J147" s="9">
        <v>1322</v>
      </c>
      <c r="K147" s="9">
        <v>397</v>
      </c>
      <c r="L147" s="9">
        <v>45</v>
      </c>
    </row>
    <row r="148" spans="1:12" ht="12.75">
      <c r="A148" s="97" t="s">
        <v>326</v>
      </c>
      <c r="B148" s="95">
        <v>43182</v>
      </c>
      <c r="C148" s="75"/>
      <c r="F148" s="7" t="s">
        <v>17</v>
      </c>
      <c r="G148" s="9">
        <v>21270</v>
      </c>
      <c r="H148" s="9">
        <v>6334</v>
      </c>
      <c r="I148" s="9">
        <v>10554</v>
      </c>
      <c r="J148" s="9">
        <v>3231</v>
      </c>
      <c r="K148" s="9">
        <v>1040</v>
      </c>
      <c r="L148" s="9">
        <v>111</v>
      </c>
    </row>
    <row r="149" spans="1:12" ht="12.75">
      <c r="A149" s="97" t="s">
        <v>256</v>
      </c>
      <c r="B149" s="66">
        <v>129911.166</v>
      </c>
      <c r="C149" s="96">
        <v>185587.38</v>
      </c>
      <c r="F149" s="7" t="s">
        <v>18</v>
      </c>
      <c r="G149" s="9">
        <v>26343</v>
      </c>
      <c r="H149" s="9">
        <v>6928</v>
      </c>
      <c r="I149" s="9">
        <v>12578</v>
      </c>
      <c r="J149" s="9">
        <v>4895</v>
      </c>
      <c r="K149" s="9">
        <v>1752</v>
      </c>
      <c r="L149" s="9">
        <v>190</v>
      </c>
    </row>
    <row r="150" spans="1:12" ht="12.75">
      <c r="A150" s="80" t="s">
        <v>329</v>
      </c>
      <c r="B150" s="66"/>
      <c r="C150" s="75"/>
      <c r="F150" s="7" t="s">
        <v>19</v>
      </c>
      <c r="G150" s="9">
        <v>28308</v>
      </c>
      <c r="H150" s="9">
        <v>6504</v>
      </c>
      <c r="I150" s="9">
        <v>13052</v>
      </c>
      <c r="J150" s="9">
        <v>5905</v>
      </c>
      <c r="K150" s="9">
        <v>2538</v>
      </c>
      <c r="L150" s="9">
        <v>309</v>
      </c>
    </row>
    <row r="151" spans="1:12" ht="12.75">
      <c r="A151" s="97" t="s">
        <v>326</v>
      </c>
      <c r="B151" s="95">
        <v>51665</v>
      </c>
      <c r="C151" s="75"/>
      <c r="F151" s="7" t="s">
        <v>20</v>
      </c>
      <c r="G151" s="9">
        <v>26755</v>
      </c>
      <c r="H151" s="9">
        <v>5636</v>
      </c>
      <c r="I151" s="9">
        <v>11797</v>
      </c>
      <c r="J151" s="9">
        <v>5969</v>
      </c>
      <c r="K151" s="9">
        <v>2928</v>
      </c>
      <c r="L151" s="9">
        <v>425</v>
      </c>
    </row>
    <row r="152" spans="1:12" ht="12.75">
      <c r="A152" s="97" t="s">
        <v>256</v>
      </c>
      <c r="B152" s="66">
        <v>63491.967</v>
      </c>
      <c r="C152" s="96">
        <v>90702.81</v>
      </c>
      <c r="F152" s="7" t="s">
        <v>21</v>
      </c>
      <c r="G152" s="9">
        <v>38311</v>
      </c>
      <c r="H152" s="9">
        <v>7267</v>
      </c>
      <c r="I152" s="9">
        <v>15948</v>
      </c>
      <c r="J152" s="9">
        <v>8787</v>
      </c>
      <c r="K152" s="9">
        <v>5317</v>
      </c>
      <c r="L152" s="9">
        <v>992</v>
      </c>
    </row>
    <row r="153" spans="1:12" ht="12.75">
      <c r="A153" s="72"/>
      <c r="B153" s="90"/>
      <c r="C153" s="81"/>
      <c r="F153" s="7" t="s">
        <v>22</v>
      </c>
      <c r="G153" s="9">
        <v>21310</v>
      </c>
      <c r="H153" s="9">
        <v>4017</v>
      </c>
      <c r="I153" s="9">
        <v>7916</v>
      </c>
      <c r="J153" s="9">
        <v>5046</v>
      </c>
      <c r="K153" s="9">
        <v>3475</v>
      </c>
      <c r="L153" s="9">
        <v>856</v>
      </c>
    </row>
    <row r="154" spans="1:12" ht="12.75">
      <c r="A154" s="74" t="s">
        <v>330</v>
      </c>
      <c r="B154" s="66"/>
      <c r="C154" s="75"/>
      <c r="F154" s="7" t="s">
        <v>23</v>
      </c>
      <c r="G154" s="9">
        <v>10447</v>
      </c>
      <c r="H154" s="9">
        <v>2366</v>
      </c>
      <c r="I154" s="9">
        <v>3529</v>
      </c>
      <c r="J154" s="9">
        <v>2331</v>
      </c>
      <c r="K154" s="9">
        <v>1725</v>
      </c>
      <c r="L154" s="9">
        <v>496</v>
      </c>
    </row>
    <row r="155" spans="1:12" ht="12.75">
      <c r="A155" s="83" t="s">
        <v>331</v>
      </c>
      <c r="B155" s="66"/>
      <c r="C155" s="75"/>
      <c r="F155" s="7" t="s">
        <v>24</v>
      </c>
      <c r="G155" s="9">
        <v>4832</v>
      </c>
      <c r="H155" s="9">
        <v>1442</v>
      </c>
      <c r="I155" s="9">
        <v>1490</v>
      </c>
      <c r="J155" s="9">
        <v>890</v>
      </c>
      <c r="K155" s="9">
        <v>750</v>
      </c>
      <c r="L155" s="9">
        <v>260</v>
      </c>
    </row>
    <row r="156" spans="1:12" ht="12.75">
      <c r="A156" s="72" t="s">
        <v>295</v>
      </c>
      <c r="B156" s="98">
        <v>96994</v>
      </c>
      <c r="C156" s="75"/>
      <c r="F156" s="7" t="s">
        <v>25</v>
      </c>
      <c r="G156" s="9">
        <v>1302</v>
      </c>
      <c r="H156" s="9">
        <v>507</v>
      </c>
      <c r="I156" s="9">
        <v>372</v>
      </c>
      <c r="J156" s="9">
        <v>180</v>
      </c>
      <c r="K156" s="9">
        <v>175</v>
      </c>
      <c r="L156" s="9">
        <v>68</v>
      </c>
    </row>
    <row r="157" spans="1:12" ht="12.75">
      <c r="A157" s="72" t="s">
        <v>332</v>
      </c>
      <c r="B157" s="98">
        <v>2657039</v>
      </c>
      <c r="C157" s="73">
        <f>B158+B159</f>
        <v>2657039</v>
      </c>
      <c r="F157" s="28"/>
      <c r="G157" s="29"/>
      <c r="H157" s="9"/>
      <c r="I157" s="9"/>
      <c r="J157" s="9"/>
      <c r="K157" s="9"/>
      <c r="L157" s="9"/>
    </row>
    <row r="158" spans="1:8" ht="12.75">
      <c r="A158" s="72" t="s">
        <v>333</v>
      </c>
      <c r="B158" s="66">
        <v>840762</v>
      </c>
      <c r="C158" s="75"/>
      <c r="F158" s="30" t="s">
        <v>95</v>
      </c>
      <c r="G158" s="30"/>
      <c r="H158" s="30"/>
    </row>
    <row r="159" spans="1:3" ht="12.75">
      <c r="A159" s="72" t="s">
        <v>334</v>
      </c>
      <c r="B159" s="66">
        <v>1816277</v>
      </c>
      <c r="C159" s="75"/>
    </row>
    <row r="160" spans="1:3" ht="12.75">
      <c r="A160" s="72"/>
      <c r="B160" s="66"/>
      <c r="C160" s="75"/>
    </row>
    <row r="161" spans="1:6" ht="12.75">
      <c r="A161" s="83" t="s">
        <v>335</v>
      </c>
      <c r="B161" s="66"/>
      <c r="C161" s="75"/>
      <c r="F161" s="15" t="s">
        <v>96</v>
      </c>
    </row>
    <row r="162" spans="1:13" ht="12.75">
      <c r="A162" s="72" t="s">
        <v>295</v>
      </c>
      <c r="B162" s="99">
        <v>93581</v>
      </c>
      <c r="C162" s="75"/>
      <c r="F162" s="196" t="s">
        <v>97</v>
      </c>
      <c r="G162" s="196"/>
      <c r="H162" s="196"/>
      <c r="I162" s="196"/>
      <c r="J162" s="196"/>
      <c r="K162" s="196"/>
      <c r="L162" s="196"/>
      <c r="M162" s="196"/>
    </row>
    <row r="163" spans="1:13" ht="12.75">
      <c r="A163" s="72" t="s">
        <v>332</v>
      </c>
      <c r="B163" s="99">
        <v>383172</v>
      </c>
      <c r="C163" s="73">
        <f>B164+B167</f>
        <v>383172</v>
      </c>
      <c r="F163" s="196" t="s">
        <v>98</v>
      </c>
      <c r="G163" s="196"/>
      <c r="H163" s="196"/>
      <c r="I163" s="196"/>
      <c r="J163" s="196"/>
      <c r="K163" s="196"/>
      <c r="L163" s="196"/>
      <c r="M163" s="196"/>
    </row>
    <row r="164" spans="1:13" ht="12.75">
      <c r="A164" s="72" t="s">
        <v>336</v>
      </c>
      <c r="B164" s="99">
        <v>209672</v>
      </c>
      <c r="C164" s="73">
        <f>B165+B166</f>
        <v>209672</v>
      </c>
      <c r="F164" s="196" t="s">
        <v>2</v>
      </c>
      <c r="G164" s="196"/>
      <c r="H164" s="196"/>
      <c r="I164" s="196"/>
      <c r="J164" s="196"/>
      <c r="K164" s="196"/>
      <c r="L164" s="196"/>
      <c r="M164" s="196"/>
    </row>
    <row r="165" spans="1:13" ht="12.75">
      <c r="A165" s="72" t="s">
        <v>337</v>
      </c>
      <c r="B165" s="66">
        <v>108651</v>
      </c>
      <c r="C165" s="73"/>
      <c r="F165" s="22"/>
      <c r="G165" s="22"/>
      <c r="H165" s="22"/>
      <c r="I165" s="22"/>
      <c r="J165" s="22"/>
      <c r="K165" s="22"/>
      <c r="L165" s="22"/>
      <c r="M165" s="22"/>
    </row>
    <row r="166" spans="1:13" ht="12.75" customHeight="1">
      <c r="A166" s="72" t="s">
        <v>338</v>
      </c>
      <c r="B166" s="66">
        <v>101021</v>
      </c>
      <c r="C166" s="73"/>
      <c r="F166" s="198" t="s">
        <v>3</v>
      </c>
      <c r="G166" s="204" t="s">
        <v>99</v>
      </c>
      <c r="H166" s="204" t="s">
        <v>100</v>
      </c>
      <c r="I166" s="211" t="s">
        <v>31</v>
      </c>
      <c r="J166" s="213"/>
      <c r="K166" s="204" t="s">
        <v>101</v>
      </c>
      <c r="L166" s="211" t="s">
        <v>33</v>
      </c>
      <c r="M166" s="230"/>
    </row>
    <row r="167" spans="1:13" ht="25.5">
      <c r="A167" s="72" t="s">
        <v>339</v>
      </c>
      <c r="B167" s="99">
        <v>173500</v>
      </c>
      <c r="C167" s="73">
        <f>B168+B169</f>
        <v>173500</v>
      </c>
      <c r="F167" s="193"/>
      <c r="G167" s="205"/>
      <c r="H167" s="205"/>
      <c r="I167" s="6" t="s">
        <v>102</v>
      </c>
      <c r="J167" s="6" t="s">
        <v>103</v>
      </c>
      <c r="K167" s="205"/>
      <c r="L167" s="6" t="s">
        <v>102</v>
      </c>
      <c r="M167" s="6" t="s">
        <v>103</v>
      </c>
    </row>
    <row r="168" spans="1:7" ht="12.75">
      <c r="A168" s="72" t="s">
        <v>337</v>
      </c>
      <c r="B168" s="66">
        <v>78501</v>
      </c>
      <c r="C168" s="75"/>
      <c r="F168" s="7"/>
      <c r="G168" s="9"/>
    </row>
    <row r="169" spans="1:13" ht="12.75">
      <c r="A169" s="72" t="s">
        <v>338</v>
      </c>
      <c r="B169" s="66">
        <v>94999</v>
      </c>
      <c r="C169" s="75"/>
      <c r="F169" s="7" t="s">
        <v>79</v>
      </c>
      <c r="G169" s="9">
        <v>611161</v>
      </c>
      <c r="H169" s="9">
        <f aca="true" t="shared" si="3" ref="H169:H180">I169+J169</f>
        <v>436001</v>
      </c>
      <c r="I169" s="9">
        <v>32013</v>
      </c>
      <c r="J169" s="9">
        <v>403988</v>
      </c>
      <c r="K169" s="9">
        <f aca="true" t="shared" si="4" ref="K169:K180">L169+M169</f>
        <v>175160</v>
      </c>
      <c r="L169" s="9">
        <v>17213</v>
      </c>
      <c r="M169" s="9">
        <v>157947</v>
      </c>
    </row>
    <row r="170" spans="1:13" ht="12.75">
      <c r="A170" s="72"/>
      <c r="B170" s="90"/>
      <c r="C170" s="81"/>
      <c r="F170" s="7" t="s">
        <v>15</v>
      </c>
      <c r="G170" s="9">
        <v>15204</v>
      </c>
      <c r="H170" s="9">
        <f t="shared" si="3"/>
        <v>9656</v>
      </c>
      <c r="I170" s="9">
        <v>373</v>
      </c>
      <c r="J170" s="9">
        <v>9283</v>
      </c>
      <c r="K170" s="9">
        <f t="shared" si="4"/>
        <v>5548</v>
      </c>
      <c r="L170" s="9">
        <v>222</v>
      </c>
      <c r="M170" s="9">
        <v>5326</v>
      </c>
    </row>
    <row r="171" spans="1:13" ht="12.75">
      <c r="A171" s="83" t="s">
        <v>340</v>
      </c>
      <c r="B171" s="66"/>
      <c r="C171" s="75"/>
      <c r="F171" s="7" t="s">
        <v>16</v>
      </c>
      <c r="G171" s="9">
        <v>24659</v>
      </c>
      <c r="H171" s="9">
        <f t="shared" si="3"/>
        <v>16700</v>
      </c>
      <c r="I171" s="9">
        <v>746</v>
      </c>
      <c r="J171" s="9">
        <v>15954</v>
      </c>
      <c r="K171" s="9">
        <f t="shared" si="4"/>
        <v>7959</v>
      </c>
      <c r="L171" s="9">
        <v>405</v>
      </c>
      <c r="M171" s="9">
        <v>7554</v>
      </c>
    </row>
    <row r="172" spans="1:13" ht="12.75">
      <c r="A172" s="72" t="s">
        <v>295</v>
      </c>
      <c r="B172" s="98">
        <v>2836</v>
      </c>
      <c r="C172" s="75"/>
      <c r="F172" s="7" t="s">
        <v>17</v>
      </c>
      <c r="G172" s="9">
        <v>53389</v>
      </c>
      <c r="H172" s="9">
        <f t="shared" si="3"/>
        <v>37791</v>
      </c>
      <c r="I172" s="9">
        <v>1823</v>
      </c>
      <c r="J172" s="9">
        <v>35968</v>
      </c>
      <c r="K172" s="9">
        <f t="shared" si="4"/>
        <v>15598</v>
      </c>
      <c r="L172" s="9">
        <v>891</v>
      </c>
      <c r="M172" s="9">
        <v>14707</v>
      </c>
    </row>
    <row r="173" spans="1:13" ht="12.75">
      <c r="A173" s="72" t="s">
        <v>332</v>
      </c>
      <c r="B173" s="98">
        <v>22390</v>
      </c>
      <c r="C173" s="75"/>
      <c r="F173" s="7" t="s">
        <v>18</v>
      </c>
      <c r="G173" s="9">
        <v>72368</v>
      </c>
      <c r="H173" s="9">
        <f t="shared" si="3"/>
        <v>52120</v>
      </c>
      <c r="I173" s="9">
        <v>2763</v>
      </c>
      <c r="J173" s="9">
        <v>49357</v>
      </c>
      <c r="K173" s="9">
        <f t="shared" si="4"/>
        <v>20248</v>
      </c>
      <c r="L173" s="9">
        <v>1283</v>
      </c>
      <c r="M173" s="9">
        <v>18965</v>
      </c>
    </row>
    <row r="174" spans="1:13" ht="12.75">
      <c r="A174" s="72"/>
      <c r="B174" s="67"/>
      <c r="C174" s="75"/>
      <c r="F174" s="7" t="s">
        <v>19</v>
      </c>
      <c r="G174" s="9">
        <v>84633</v>
      </c>
      <c r="H174" s="9">
        <f t="shared" si="3"/>
        <v>61060</v>
      </c>
      <c r="I174" s="9">
        <v>3804</v>
      </c>
      <c r="J174" s="9">
        <v>57256</v>
      </c>
      <c r="K174" s="9">
        <f t="shared" si="4"/>
        <v>23573</v>
      </c>
      <c r="L174" s="9">
        <v>1947</v>
      </c>
      <c r="M174" s="9">
        <v>21626</v>
      </c>
    </row>
    <row r="175" spans="1:13" ht="12.75">
      <c r="A175" s="83" t="s">
        <v>341</v>
      </c>
      <c r="B175" s="67"/>
      <c r="C175" s="75"/>
      <c r="F175" s="7" t="s">
        <v>20</v>
      </c>
      <c r="G175" s="9">
        <v>85507</v>
      </c>
      <c r="H175" s="9">
        <f t="shared" si="3"/>
        <v>62001</v>
      </c>
      <c r="I175" s="9">
        <v>4353</v>
      </c>
      <c r="J175" s="9">
        <v>57648</v>
      </c>
      <c r="K175" s="9">
        <f t="shared" si="4"/>
        <v>23506</v>
      </c>
      <c r="L175" s="9">
        <v>2242</v>
      </c>
      <c r="M175" s="9">
        <v>21264</v>
      </c>
    </row>
    <row r="176" spans="1:13" ht="12.75">
      <c r="A176" s="72" t="s">
        <v>295</v>
      </c>
      <c r="B176" s="98">
        <v>2626</v>
      </c>
      <c r="C176" s="75"/>
      <c r="F176" s="7" t="s">
        <v>21</v>
      </c>
      <c r="G176" s="9">
        <v>133621</v>
      </c>
      <c r="H176" s="9">
        <f t="shared" si="3"/>
        <v>94651</v>
      </c>
      <c r="I176" s="9">
        <v>8565</v>
      </c>
      <c r="J176" s="9">
        <v>86086</v>
      </c>
      <c r="K176" s="9">
        <f t="shared" si="4"/>
        <v>38970</v>
      </c>
      <c r="L176" s="9">
        <v>4719</v>
      </c>
      <c r="M176" s="9">
        <v>34251</v>
      </c>
    </row>
    <row r="177" spans="1:13" ht="12.75">
      <c r="A177" s="72" t="s">
        <v>332</v>
      </c>
      <c r="B177" s="98">
        <v>29903</v>
      </c>
      <c r="C177" s="75"/>
      <c r="F177" s="7" t="s">
        <v>22</v>
      </c>
      <c r="G177" s="9">
        <v>80372</v>
      </c>
      <c r="H177" s="9">
        <f t="shared" si="3"/>
        <v>57271</v>
      </c>
      <c r="I177" s="9">
        <v>5509</v>
      </c>
      <c r="J177" s="9">
        <v>51762</v>
      </c>
      <c r="K177" s="9">
        <f t="shared" si="4"/>
        <v>23101</v>
      </c>
      <c r="L177" s="9">
        <v>3185</v>
      </c>
      <c r="M177" s="9">
        <v>19916</v>
      </c>
    </row>
    <row r="178" spans="1:13" ht="12.75">
      <c r="A178" s="72"/>
      <c r="B178" s="66"/>
      <c r="C178" s="75"/>
      <c r="F178" s="7" t="s">
        <v>23</v>
      </c>
      <c r="G178" s="9">
        <v>39534</v>
      </c>
      <c r="H178" s="9">
        <f t="shared" si="3"/>
        <v>28513</v>
      </c>
      <c r="I178" s="9">
        <v>2745</v>
      </c>
      <c r="J178" s="9">
        <v>25768</v>
      </c>
      <c r="K178" s="9">
        <f t="shared" si="4"/>
        <v>11021</v>
      </c>
      <c r="L178" s="9">
        <v>1591</v>
      </c>
      <c r="M178" s="9">
        <v>9430</v>
      </c>
    </row>
    <row r="179" spans="1:13" ht="12.75">
      <c r="A179" s="83" t="s">
        <v>342</v>
      </c>
      <c r="B179" s="66"/>
      <c r="C179" s="75"/>
      <c r="F179" s="7" t="s">
        <v>24</v>
      </c>
      <c r="G179" s="9">
        <v>17471</v>
      </c>
      <c r="H179" s="9">
        <f t="shared" si="3"/>
        <v>12901</v>
      </c>
      <c r="I179" s="9">
        <v>1138</v>
      </c>
      <c r="J179" s="9">
        <v>11763</v>
      </c>
      <c r="K179" s="9">
        <f t="shared" si="4"/>
        <v>4570</v>
      </c>
      <c r="L179" s="9">
        <v>591</v>
      </c>
      <c r="M179" s="9">
        <v>3979</v>
      </c>
    </row>
    <row r="180" spans="1:13" ht="12.75">
      <c r="A180" s="72" t="s">
        <v>295</v>
      </c>
      <c r="B180" s="98">
        <v>102135</v>
      </c>
      <c r="C180" s="75"/>
      <c r="F180" s="7" t="s">
        <v>25</v>
      </c>
      <c r="G180" s="9">
        <v>4403</v>
      </c>
      <c r="H180" s="9">
        <f t="shared" si="3"/>
        <v>3337</v>
      </c>
      <c r="I180" s="9">
        <v>194</v>
      </c>
      <c r="J180" s="9">
        <v>3143</v>
      </c>
      <c r="K180" s="9">
        <f t="shared" si="4"/>
        <v>1066</v>
      </c>
      <c r="L180" s="9">
        <v>137</v>
      </c>
      <c r="M180" s="9">
        <v>929</v>
      </c>
    </row>
    <row r="181" spans="1:3" ht="12.75">
      <c r="A181" s="72" t="s">
        <v>332</v>
      </c>
      <c r="B181" s="98">
        <v>334610</v>
      </c>
      <c r="C181" s="75"/>
    </row>
    <row r="182" spans="1:3" ht="12.75">
      <c r="A182" s="72"/>
      <c r="B182" s="66"/>
      <c r="C182" s="75"/>
    </row>
    <row r="183" spans="1:10" ht="12.75">
      <c r="A183" s="83" t="s">
        <v>343</v>
      </c>
      <c r="B183" s="66"/>
      <c r="C183" s="75"/>
      <c r="F183" s="31" t="s">
        <v>104</v>
      </c>
      <c r="G183" s="11"/>
      <c r="H183" s="11"/>
      <c r="I183" s="11"/>
      <c r="J183" s="11"/>
    </row>
    <row r="184" spans="1:10" ht="26.25" customHeight="1">
      <c r="A184" s="72" t="s">
        <v>295</v>
      </c>
      <c r="B184" s="98">
        <v>32046</v>
      </c>
      <c r="C184" s="75"/>
      <c r="F184" s="231" t="s">
        <v>105</v>
      </c>
      <c r="G184" s="231"/>
      <c r="H184" s="231"/>
      <c r="I184" s="231"/>
      <c r="J184" s="231"/>
    </row>
    <row r="185" spans="1:10" ht="12.75" customHeight="1">
      <c r="A185" s="72" t="s">
        <v>332</v>
      </c>
      <c r="B185" s="98">
        <v>72097</v>
      </c>
      <c r="C185" s="75"/>
      <c r="F185" s="231" t="s">
        <v>106</v>
      </c>
      <c r="G185" s="231"/>
      <c r="H185" s="231"/>
      <c r="I185" s="231"/>
      <c r="J185" s="231"/>
    </row>
    <row r="186" spans="1:10" ht="12.75" customHeight="1">
      <c r="A186" s="72"/>
      <c r="B186" s="66"/>
      <c r="C186" s="75"/>
      <c r="F186" s="231" t="s">
        <v>68</v>
      </c>
      <c r="G186" s="231"/>
      <c r="H186" s="231"/>
      <c r="I186" s="231"/>
      <c r="J186" s="231"/>
    </row>
    <row r="187" spans="1:10" ht="12.75">
      <c r="A187" s="83" t="s">
        <v>344</v>
      </c>
      <c r="B187" s="66"/>
      <c r="C187" s="75"/>
      <c r="F187" s="32"/>
      <c r="G187" s="32"/>
      <c r="H187" s="32"/>
      <c r="I187" s="32"/>
      <c r="J187" s="32"/>
    </row>
    <row r="188" spans="1:10" ht="39" customHeight="1">
      <c r="A188" s="72" t="s">
        <v>295</v>
      </c>
      <c r="B188" s="98">
        <v>4615</v>
      </c>
      <c r="C188" s="75"/>
      <c r="F188" s="198" t="s">
        <v>107</v>
      </c>
      <c r="G188" s="204" t="s">
        <v>108</v>
      </c>
      <c r="H188" s="204" t="s">
        <v>109</v>
      </c>
      <c r="I188" s="211" t="s">
        <v>110</v>
      </c>
      <c r="J188" s="230"/>
    </row>
    <row r="189" spans="1:10" ht="12.75">
      <c r="A189" s="72" t="s">
        <v>332</v>
      </c>
      <c r="B189" s="98">
        <v>7073</v>
      </c>
      <c r="C189" s="75"/>
      <c r="F189" s="193"/>
      <c r="G189" s="205"/>
      <c r="H189" s="205"/>
      <c r="I189" s="6" t="s">
        <v>111</v>
      </c>
      <c r="J189" s="6" t="s">
        <v>112</v>
      </c>
    </row>
    <row r="190" spans="1:10" ht="12.75">
      <c r="A190" s="72"/>
      <c r="B190" s="66"/>
      <c r="C190" s="75"/>
      <c r="F190" s="33"/>
      <c r="G190" s="34"/>
      <c r="H190" s="34"/>
      <c r="I190" s="32"/>
      <c r="J190" s="32"/>
    </row>
    <row r="191" spans="1:10" ht="12.75">
      <c r="A191" s="83" t="s">
        <v>345</v>
      </c>
      <c r="B191" s="66"/>
      <c r="C191" s="75"/>
      <c r="F191" s="35" t="s">
        <v>79</v>
      </c>
      <c r="G191" s="9">
        <v>94675</v>
      </c>
      <c r="H191" s="9">
        <v>678161</v>
      </c>
      <c r="I191" s="9">
        <v>125914</v>
      </c>
      <c r="J191" s="9">
        <v>552247</v>
      </c>
    </row>
    <row r="192" spans="1:10" ht="12.75">
      <c r="A192" s="72" t="s">
        <v>295</v>
      </c>
      <c r="B192" s="98">
        <v>1093</v>
      </c>
      <c r="C192" s="75"/>
      <c r="F192" s="7" t="s">
        <v>15</v>
      </c>
      <c r="G192" s="9">
        <v>1334</v>
      </c>
      <c r="H192" s="9">
        <v>2535</v>
      </c>
      <c r="I192" s="9">
        <v>587</v>
      </c>
      <c r="J192" s="9">
        <v>1948</v>
      </c>
    </row>
    <row r="193" spans="1:10" ht="12.75">
      <c r="A193" s="72" t="s">
        <v>332</v>
      </c>
      <c r="B193" s="98">
        <v>5255</v>
      </c>
      <c r="C193" s="75"/>
      <c r="F193" s="7" t="s">
        <v>16</v>
      </c>
      <c r="G193" s="9">
        <v>2963</v>
      </c>
      <c r="H193" s="9">
        <v>7780</v>
      </c>
      <c r="I193" s="9">
        <v>1119</v>
      </c>
      <c r="J193" s="9">
        <v>6661</v>
      </c>
    </row>
    <row r="194" spans="1:10" ht="12.75">
      <c r="A194" s="72"/>
      <c r="B194" s="66"/>
      <c r="C194" s="75"/>
      <c r="F194" s="7" t="s">
        <v>17</v>
      </c>
      <c r="G194" s="9">
        <v>8128</v>
      </c>
      <c r="H194" s="9">
        <v>26587</v>
      </c>
      <c r="I194" s="9">
        <v>2869</v>
      </c>
      <c r="J194" s="9">
        <v>23718</v>
      </c>
    </row>
    <row r="195" spans="1:10" ht="12.75">
      <c r="A195" s="74" t="s">
        <v>346</v>
      </c>
      <c r="B195" s="66"/>
      <c r="C195" s="75"/>
      <c r="F195" s="7" t="s">
        <v>18</v>
      </c>
      <c r="G195" s="9">
        <v>11605</v>
      </c>
      <c r="H195" s="9">
        <v>48663</v>
      </c>
      <c r="I195" s="9">
        <v>5744</v>
      </c>
      <c r="J195" s="9">
        <v>42919</v>
      </c>
    </row>
    <row r="196" spans="1:10" ht="12.75">
      <c r="A196" s="72" t="s">
        <v>332</v>
      </c>
      <c r="B196" s="66">
        <v>8616679</v>
      </c>
      <c r="C196" s="75"/>
      <c r="F196" s="7" t="s">
        <v>19</v>
      </c>
      <c r="G196" s="9">
        <v>12961</v>
      </c>
      <c r="H196" s="9">
        <v>65316</v>
      </c>
      <c r="I196" s="9">
        <v>7993</v>
      </c>
      <c r="J196" s="9">
        <v>57323</v>
      </c>
    </row>
    <row r="197" spans="1:10" ht="12.75">
      <c r="A197" s="72"/>
      <c r="B197" s="66"/>
      <c r="C197" s="75"/>
      <c r="F197" s="7" t="s">
        <v>20</v>
      </c>
      <c r="G197" s="9">
        <v>12776</v>
      </c>
      <c r="H197" s="9">
        <v>72614</v>
      </c>
      <c r="I197" s="9">
        <v>9703</v>
      </c>
      <c r="J197" s="9">
        <v>62911</v>
      </c>
    </row>
    <row r="198" spans="1:10" ht="12.75">
      <c r="A198" s="83" t="s">
        <v>347</v>
      </c>
      <c r="B198" s="66"/>
      <c r="C198" s="75"/>
      <c r="F198" s="7" t="s">
        <v>21</v>
      </c>
      <c r="G198" s="9">
        <v>18978</v>
      </c>
      <c r="H198" s="9">
        <v>123477</v>
      </c>
      <c r="I198" s="9">
        <v>19193</v>
      </c>
      <c r="J198" s="9">
        <v>104284</v>
      </c>
    </row>
    <row r="199" spans="1:10" ht="12.75">
      <c r="A199" s="72" t="s">
        <v>332</v>
      </c>
      <c r="B199" s="100">
        <v>111958</v>
      </c>
      <c r="C199" s="75"/>
      <c r="F199" s="7" t="s">
        <v>22</v>
      </c>
      <c r="G199" s="9">
        <v>12734</v>
      </c>
      <c r="H199" s="9">
        <v>97756</v>
      </c>
      <c r="I199" s="9">
        <v>19672</v>
      </c>
      <c r="J199" s="9">
        <v>78084</v>
      </c>
    </row>
    <row r="200" spans="1:10" ht="13.5" thickBot="1">
      <c r="A200" s="101"/>
      <c r="B200" s="102"/>
      <c r="C200" s="103"/>
      <c r="F200" s="7" t="s">
        <v>23</v>
      </c>
      <c r="G200" s="9">
        <v>7608</v>
      </c>
      <c r="H200" s="9">
        <v>81587</v>
      </c>
      <c r="I200" s="9">
        <v>19933</v>
      </c>
      <c r="J200" s="9">
        <v>61654</v>
      </c>
    </row>
    <row r="201" spans="2:10" ht="12.75">
      <c r="B201" s="69"/>
      <c r="C201" s="69"/>
      <c r="F201" s="7" t="s">
        <v>24</v>
      </c>
      <c r="G201" s="9">
        <v>4225</v>
      </c>
      <c r="H201" s="9">
        <v>82538</v>
      </c>
      <c r="I201" s="9">
        <v>21053</v>
      </c>
      <c r="J201" s="9">
        <v>61485</v>
      </c>
    </row>
    <row r="202" spans="2:10" ht="12.75">
      <c r="B202" s="69"/>
      <c r="C202" s="69"/>
      <c r="F202" s="7" t="s">
        <v>25</v>
      </c>
      <c r="G202" s="9">
        <v>1363</v>
      </c>
      <c r="H202" s="9">
        <v>69308</v>
      </c>
      <c r="I202" s="9">
        <v>18048</v>
      </c>
      <c r="J202" s="9">
        <v>51260</v>
      </c>
    </row>
    <row r="203" spans="2:3" ht="12.75">
      <c r="B203" s="69"/>
      <c r="C203" s="69"/>
    </row>
    <row r="204" spans="2:3" ht="12.75">
      <c r="B204" s="69"/>
      <c r="C204" s="69"/>
    </row>
    <row r="205" spans="2:6" ht="12.75">
      <c r="B205" s="69"/>
      <c r="C205" s="69"/>
      <c r="F205" s="5" t="s">
        <v>113</v>
      </c>
    </row>
    <row r="206" spans="2:13" ht="12.75">
      <c r="B206" s="69"/>
      <c r="C206" s="69"/>
      <c r="F206" s="232" t="s">
        <v>114</v>
      </c>
      <c r="G206" s="232"/>
      <c r="H206" s="232"/>
      <c r="I206" s="232"/>
      <c r="J206" s="232"/>
      <c r="K206" s="232"/>
      <c r="L206" s="232"/>
      <c r="M206" s="232"/>
    </row>
    <row r="207" spans="2:13" ht="12.75">
      <c r="B207" s="69"/>
      <c r="C207" s="69"/>
      <c r="F207" s="232" t="s">
        <v>115</v>
      </c>
      <c r="G207" s="232"/>
      <c r="H207" s="232"/>
      <c r="I207" s="232"/>
      <c r="J207" s="232"/>
      <c r="K207" s="232"/>
      <c r="L207" s="232"/>
      <c r="M207" s="232"/>
    </row>
    <row r="208" spans="2:13" ht="12.75">
      <c r="B208" s="69"/>
      <c r="C208" s="69"/>
      <c r="F208" s="232" t="s">
        <v>116</v>
      </c>
      <c r="G208" s="232"/>
      <c r="H208" s="232"/>
      <c r="I208" s="232"/>
      <c r="J208" s="232"/>
      <c r="K208" s="232"/>
      <c r="L208" s="232"/>
      <c r="M208" s="232"/>
    </row>
    <row r="209" spans="2:13" ht="12.75">
      <c r="B209" s="69"/>
      <c r="C209" s="69"/>
      <c r="F209" s="23"/>
      <c r="G209" s="23"/>
      <c r="H209" s="23"/>
      <c r="I209" s="23"/>
      <c r="J209" s="23"/>
      <c r="K209" s="23"/>
      <c r="L209" s="23"/>
      <c r="M209" s="23"/>
    </row>
    <row r="210" spans="2:13" ht="26.25" customHeight="1">
      <c r="B210" s="69"/>
      <c r="C210" s="69"/>
      <c r="F210" s="233" t="s">
        <v>3</v>
      </c>
      <c r="G210" s="204" t="s">
        <v>117</v>
      </c>
      <c r="H210" s="211" t="s">
        <v>31</v>
      </c>
      <c r="I210" s="212"/>
      <c r="J210" s="230"/>
      <c r="K210" s="235" t="s">
        <v>33</v>
      </c>
      <c r="L210" s="212"/>
      <c r="M210" s="230"/>
    </row>
    <row r="211" spans="2:13" ht="25.5">
      <c r="B211" s="69"/>
      <c r="C211" s="69"/>
      <c r="F211" s="234"/>
      <c r="G211" s="205"/>
      <c r="H211" s="6" t="s">
        <v>118</v>
      </c>
      <c r="I211" s="6" t="s">
        <v>102</v>
      </c>
      <c r="J211" s="6" t="s">
        <v>119</v>
      </c>
      <c r="K211" s="6" t="s">
        <v>118</v>
      </c>
      <c r="L211" s="6" t="s">
        <v>102</v>
      </c>
      <c r="M211" s="6" t="s">
        <v>119</v>
      </c>
    </row>
    <row r="212" spans="2:6" ht="12.75">
      <c r="B212" s="69"/>
      <c r="C212" s="69"/>
      <c r="F212" s="7"/>
    </row>
    <row r="213" spans="2:13" ht="12.75">
      <c r="B213" s="69"/>
      <c r="C213" s="69"/>
      <c r="F213" s="7" t="s">
        <v>79</v>
      </c>
      <c r="G213" s="9">
        <v>125914</v>
      </c>
      <c r="H213" s="9">
        <v>107556</v>
      </c>
      <c r="I213" s="9">
        <v>1457</v>
      </c>
      <c r="J213" s="9">
        <v>106099</v>
      </c>
      <c r="K213" s="9">
        <v>18358</v>
      </c>
      <c r="L213" s="9">
        <v>689</v>
      </c>
      <c r="M213" s="9">
        <v>17669</v>
      </c>
    </row>
    <row r="214" spans="2:13" ht="12.75">
      <c r="B214" s="69"/>
      <c r="C214" s="69"/>
      <c r="F214" s="7" t="s">
        <v>15</v>
      </c>
      <c r="G214" s="9">
        <v>587</v>
      </c>
      <c r="H214" s="9">
        <v>509</v>
      </c>
      <c r="I214" s="9">
        <v>1</v>
      </c>
      <c r="J214" s="9">
        <v>508</v>
      </c>
      <c r="K214" s="9">
        <v>78</v>
      </c>
      <c r="L214" s="9">
        <v>5</v>
      </c>
      <c r="M214" s="9">
        <v>73</v>
      </c>
    </row>
    <row r="215" spans="2:13" ht="12.75">
      <c r="B215" s="69"/>
      <c r="C215" s="69"/>
      <c r="F215" s="7" t="s">
        <v>16</v>
      </c>
      <c r="G215" s="9">
        <v>1119</v>
      </c>
      <c r="H215" s="9">
        <v>1005</v>
      </c>
      <c r="I215" s="9">
        <v>9</v>
      </c>
      <c r="J215" s="9">
        <v>996</v>
      </c>
      <c r="K215" s="9">
        <v>114</v>
      </c>
      <c r="L215" s="9">
        <v>6</v>
      </c>
      <c r="M215" s="9">
        <v>108</v>
      </c>
    </row>
    <row r="216" spans="2:13" ht="12.75">
      <c r="B216" s="69"/>
      <c r="C216" s="69"/>
      <c r="F216" s="7" t="s">
        <v>17</v>
      </c>
      <c r="G216" s="9">
        <v>2869</v>
      </c>
      <c r="H216" s="9">
        <v>2544</v>
      </c>
      <c r="I216" s="9">
        <v>33</v>
      </c>
      <c r="J216" s="9">
        <v>2511</v>
      </c>
      <c r="K216" s="9">
        <v>325</v>
      </c>
      <c r="L216" s="9">
        <v>12</v>
      </c>
      <c r="M216" s="9">
        <v>313</v>
      </c>
    </row>
    <row r="217" spans="2:13" ht="12.75">
      <c r="B217" s="69"/>
      <c r="C217" s="69"/>
      <c r="F217" s="7" t="s">
        <v>18</v>
      </c>
      <c r="G217" s="9">
        <v>5744</v>
      </c>
      <c r="H217" s="9">
        <v>5141</v>
      </c>
      <c r="I217" s="9">
        <v>57</v>
      </c>
      <c r="J217" s="9">
        <v>5084</v>
      </c>
      <c r="K217" s="9">
        <v>603</v>
      </c>
      <c r="L217" s="9">
        <v>32</v>
      </c>
      <c r="M217" s="9">
        <v>571</v>
      </c>
    </row>
    <row r="218" spans="2:13" ht="12.75">
      <c r="B218" s="69"/>
      <c r="C218" s="69"/>
      <c r="F218" s="7" t="s">
        <v>19</v>
      </c>
      <c r="G218" s="9">
        <v>7993</v>
      </c>
      <c r="H218" s="9">
        <v>6949</v>
      </c>
      <c r="I218" s="9">
        <v>68</v>
      </c>
      <c r="J218" s="9">
        <v>6881</v>
      </c>
      <c r="K218" s="9">
        <v>1044</v>
      </c>
      <c r="L218" s="9">
        <v>35</v>
      </c>
      <c r="M218" s="9">
        <v>1009</v>
      </c>
    </row>
    <row r="219" spans="2:13" ht="12.75">
      <c r="B219" s="69"/>
      <c r="C219" s="69"/>
      <c r="F219" s="7" t="s">
        <v>20</v>
      </c>
      <c r="G219" s="9">
        <v>9703</v>
      </c>
      <c r="H219" s="9">
        <v>8535</v>
      </c>
      <c r="I219" s="9">
        <v>109</v>
      </c>
      <c r="J219" s="9">
        <v>8426</v>
      </c>
      <c r="K219" s="9">
        <v>1168</v>
      </c>
      <c r="L219" s="9">
        <v>71</v>
      </c>
      <c r="M219" s="9">
        <v>1097</v>
      </c>
    </row>
    <row r="220" spans="2:13" ht="12.75">
      <c r="B220" s="69"/>
      <c r="C220" s="69"/>
      <c r="F220" s="7" t="s">
        <v>21</v>
      </c>
      <c r="G220" s="9">
        <v>19193</v>
      </c>
      <c r="H220" s="9">
        <v>16880</v>
      </c>
      <c r="I220" s="9">
        <v>232</v>
      </c>
      <c r="J220" s="9">
        <v>16648</v>
      </c>
      <c r="K220" s="9">
        <v>2313</v>
      </c>
      <c r="L220" s="9">
        <v>74</v>
      </c>
      <c r="M220" s="9">
        <v>2239</v>
      </c>
    </row>
    <row r="221" spans="2:13" ht="12.75">
      <c r="B221" s="69"/>
      <c r="C221" s="69"/>
      <c r="F221" s="7" t="s">
        <v>22</v>
      </c>
      <c r="G221" s="9">
        <v>19672</v>
      </c>
      <c r="H221" s="9">
        <v>17067</v>
      </c>
      <c r="I221" s="9">
        <v>343</v>
      </c>
      <c r="J221" s="9">
        <v>16724</v>
      </c>
      <c r="K221" s="9">
        <v>2605</v>
      </c>
      <c r="L221" s="9">
        <v>152</v>
      </c>
      <c r="M221" s="9">
        <v>2453</v>
      </c>
    </row>
    <row r="222" spans="2:13" ht="12.75">
      <c r="B222" s="69"/>
      <c r="C222" s="69"/>
      <c r="F222" s="7" t="s">
        <v>23</v>
      </c>
      <c r="G222" s="9">
        <v>19933</v>
      </c>
      <c r="H222" s="9">
        <v>16712</v>
      </c>
      <c r="I222" s="9">
        <v>248</v>
      </c>
      <c r="J222" s="9">
        <v>16464</v>
      </c>
      <c r="K222" s="9">
        <v>3221</v>
      </c>
      <c r="L222" s="9">
        <v>122</v>
      </c>
      <c r="M222" s="9">
        <v>3099</v>
      </c>
    </row>
    <row r="223" spans="2:13" ht="12.75">
      <c r="B223" s="69"/>
      <c r="C223" s="69"/>
      <c r="F223" s="7" t="s">
        <v>24</v>
      </c>
      <c r="G223" s="9">
        <v>21053</v>
      </c>
      <c r="H223" s="9">
        <v>17235</v>
      </c>
      <c r="I223" s="9">
        <v>251</v>
      </c>
      <c r="J223" s="9">
        <v>16984</v>
      </c>
      <c r="K223" s="9">
        <v>3818</v>
      </c>
      <c r="L223" s="9">
        <v>131</v>
      </c>
      <c r="M223" s="9">
        <v>3687</v>
      </c>
    </row>
    <row r="224" spans="2:13" ht="12.75">
      <c r="B224" s="69"/>
      <c r="C224" s="69"/>
      <c r="F224" s="7" t="s">
        <v>25</v>
      </c>
      <c r="G224" s="9">
        <v>18048</v>
      </c>
      <c r="H224" s="9">
        <v>14979</v>
      </c>
      <c r="I224" s="9">
        <v>106</v>
      </c>
      <c r="J224" s="9">
        <v>14873</v>
      </c>
      <c r="K224" s="9">
        <v>3069</v>
      </c>
      <c r="L224" s="9">
        <v>49</v>
      </c>
      <c r="M224" s="9">
        <v>3020</v>
      </c>
    </row>
    <row r="225" spans="2:3" ht="12.75">
      <c r="B225" s="69"/>
      <c r="C225" s="69"/>
    </row>
    <row r="226" spans="2:3" ht="12.75">
      <c r="B226" s="69"/>
      <c r="C226" s="69"/>
    </row>
    <row r="227" spans="2:6" ht="12.75">
      <c r="B227" s="69"/>
      <c r="C227" s="69"/>
      <c r="F227" s="5" t="s">
        <v>120</v>
      </c>
    </row>
    <row r="228" spans="2:13" ht="12.75">
      <c r="B228" s="69"/>
      <c r="C228" s="69"/>
      <c r="F228" s="232" t="s">
        <v>121</v>
      </c>
      <c r="G228" s="232"/>
      <c r="H228" s="232"/>
      <c r="I228" s="232"/>
      <c r="J228" s="232"/>
      <c r="K228" s="232"/>
      <c r="L228" s="232"/>
      <c r="M228" s="232"/>
    </row>
    <row r="229" spans="2:13" ht="12.75">
      <c r="B229" s="69"/>
      <c r="C229" s="69"/>
      <c r="F229" s="232" t="s">
        <v>115</v>
      </c>
      <c r="G229" s="232"/>
      <c r="H229" s="232"/>
      <c r="I229" s="232"/>
      <c r="J229" s="232"/>
      <c r="K229" s="232"/>
      <c r="L229" s="232"/>
      <c r="M229" s="232"/>
    </row>
    <row r="230" spans="2:13" ht="12.75">
      <c r="B230" s="69"/>
      <c r="C230" s="69"/>
      <c r="F230" s="232" t="s">
        <v>116</v>
      </c>
      <c r="G230" s="232"/>
      <c r="H230" s="232"/>
      <c r="I230" s="232"/>
      <c r="J230" s="232"/>
      <c r="K230" s="232"/>
      <c r="L230" s="232"/>
      <c r="M230" s="232"/>
    </row>
    <row r="231" spans="2:3" ht="12.75">
      <c r="B231" s="69"/>
      <c r="C231" s="69"/>
    </row>
    <row r="232" spans="2:13" ht="26.25" customHeight="1">
      <c r="B232" s="69"/>
      <c r="C232" s="69"/>
      <c r="F232" s="233" t="s">
        <v>3</v>
      </c>
      <c r="G232" s="204" t="s">
        <v>122</v>
      </c>
      <c r="H232" s="211" t="s">
        <v>31</v>
      </c>
      <c r="I232" s="212"/>
      <c r="J232" s="230"/>
      <c r="K232" s="235" t="s">
        <v>33</v>
      </c>
      <c r="L232" s="212"/>
      <c r="M232" s="230"/>
    </row>
    <row r="233" spans="2:13" ht="25.5">
      <c r="B233" s="69"/>
      <c r="C233" s="69"/>
      <c r="F233" s="234"/>
      <c r="G233" s="205"/>
      <c r="H233" s="6" t="s">
        <v>118</v>
      </c>
      <c r="I233" s="6" t="s">
        <v>102</v>
      </c>
      <c r="J233" s="6" t="s">
        <v>119</v>
      </c>
      <c r="K233" s="6" t="s">
        <v>118</v>
      </c>
      <c r="L233" s="6" t="s">
        <v>102</v>
      </c>
      <c r="M233" s="6" t="s">
        <v>119</v>
      </c>
    </row>
    <row r="234" spans="2:6" ht="12.75">
      <c r="B234" s="69"/>
      <c r="C234" s="69"/>
      <c r="F234" s="7"/>
    </row>
    <row r="235" spans="2:13" ht="12.75">
      <c r="B235" s="69"/>
      <c r="C235" s="69"/>
      <c r="F235" s="7" t="s">
        <v>79</v>
      </c>
      <c r="G235" s="9">
        <v>552247</v>
      </c>
      <c r="H235" s="9">
        <v>459096</v>
      </c>
      <c r="I235" s="9">
        <v>5969</v>
      </c>
      <c r="J235" s="9">
        <v>453127</v>
      </c>
      <c r="K235" s="9">
        <v>93151</v>
      </c>
      <c r="L235" s="9">
        <v>2847</v>
      </c>
      <c r="M235" s="9">
        <v>90304</v>
      </c>
    </row>
    <row r="236" spans="2:13" ht="12.75">
      <c r="B236" s="69"/>
      <c r="C236" s="69"/>
      <c r="F236" s="7" t="s">
        <v>15</v>
      </c>
      <c r="G236" s="9">
        <v>1948</v>
      </c>
      <c r="H236" s="9">
        <v>1807</v>
      </c>
      <c r="I236" s="9">
        <v>13</v>
      </c>
      <c r="J236" s="9">
        <v>1794</v>
      </c>
      <c r="K236" s="9">
        <v>141</v>
      </c>
      <c r="L236" s="9">
        <v>1</v>
      </c>
      <c r="M236" s="9">
        <v>140</v>
      </c>
    </row>
    <row r="237" spans="2:13" ht="12.75">
      <c r="B237" s="69"/>
      <c r="C237" s="69"/>
      <c r="F237" s="7" t="s">
        <v>16</v>
      </c>
      <c r="G237" s="9">
        <v>6661</v>
      </c>
      <c r="H237" s="9">
        <v>6066</v>
      </c>
      <c r="I237" s="9">
        <v>38</v>
      </c>
      <c r="J237" s="9">
        <v>6028</v>
      </c>
      <c r="K237" s="9">
        <v>595</v>
      </c>
      <c r="L237" s="9">
        <v>17</v>
      </c>
      <c r="M237" s="9">
        <v>578</v>
      </c>
    </row>
    <row r="238" spans="2:13" ht="12.75">
      <c r="B238" s="69"/>
      <c r="C238" s="69"/>
      <c r="F238" s="7" t="s">
        <v>17</v>
      </c>
      <c r="G238" s="9">
        <v>23718</v>
      </c>
      <c r="H238" s="9">
        <v>21110</v>
      </c>
      <c r="I238" s="9">
        <v>175</v>
      </c>
      <c r="J238" s="9">
        <v>20935</v>
      </c>
      <c r="K238" s="9">
        <v>2608</v>
      </c>
      <c r="L238" s="9">
        <v>77</v>
      </c>
      <c r="M238" s="9">
        <v>2531</v>
      </c>
    </row>
    <row r="239" spans="2:13" ht="12.75">
      <c r="B239" s="69"/>
      <c r="C239" s="69"/>
      <c r="F239" s="7" t="s">
        <v>18</v>
      </c>
      <c r="G239" s="9">
        <v>42919</v>
      </c>
      <c r="H239" s="9">
        <v>36968</v>
      </c>
      <c r="I239" s="9">
        <v>293</v>
      </c>
      <c r="J239" s="9">
        <v>36675</v>
      </c>
      <c r="K239" s="9">
        <v>5951</v>
      </c>
      <c r="L239" s="9">
        <v>145</v>
      </c>
      <c r="M239" s="9">
        <v>5806</v>
      </c>
    </row>
    <row r="240" spans="2:13" ht="12.75">
      <c r="B240" s="69"/>
      <c r="C240" s="69"/>
      <c r="F240" s="7" t="s">
        <v>19</v>
      </c>
      <c r="G240" s="9">
        <v>57323</v>
      </c>
      <c r="H240" s="9">
        <v>49065</v>
      </c>
      <c r="I240" s="9">
        <v>673</v>
      </c>
      <c r="J240" s="9">
        <v>48392</v>
      </c>
      <c r="K240" s="9">
        <v>8258</v>
      </c>
      <c r="L240" s="9">
        <v>270</v>
      </c>
      <c r="M240" s="9">
        <v>7988</v>
      </c>
    </row>
    <row r="241" spans="2:13" ht="12.75">
      <c r="B241" s="69"/>
      <c r="C241" s="69"/>
      <c r="F241" s="7" t="s">
        <v>20</v>
      </c>
      <c r="G241" s="9">
        <v>62911</v>
      </c>
      <c r="H241" s="9">
        <v>53067</v>
      </c>
      <c r="I241" s="9">
        <v>936</v>
      </c>
      <c r="J241" s="9">
        <v>52131</v>
      </c>
      <c r="K241" s="9">
        <v>9844</v>
      </c>
      <c r="L241" s="9">
        <v>401</v>
      </c>
      <c r="M241" s="9">
        <v>9443</v>
      </c>
    </row>
    <row r="242" spans="2:13" ht="12.75">
      <c r="B242" s="69"/>
      <c r="C242" s="69"/>
      <c r="F242" s="7" t="s">
        <v>21</v>
      </c>
      <c r="G242" s="9">
        <v>104284</v>
      </c>
      <c r="H242" s="9">
        <v>87509</v>
      </c>
      <c r="I242" s="9">
        <v>1282</v>
      </c>
      <c r="J242" s="9">
        <v>86227</v>
      </c>
      <c r="K242" s="9">
        <v>16775</v>
      </c>
      <c r="L242" s="9">
        <v>603</v>
      </c>
      <c r="M242" s="9">
        <v>16172</v>
      </c>
    </row>
    <row r="243" spans="2:13" ht="12.75">
      <c r="B243" s="69"/>
      <c r="C243" s="69"/>
      <c r="F243" s="7" t="s">
        <v>22</v>
      </c>
      <c r="G243" s="9">
        <v>78084</v>
      </c>
      <c r="H243" s="9">
        <v>64635</v>
      </c>
      <c r="I243" s="9">
        <v>1028</v>
      </c>
      <c r="J243" s="9">
        <v>63607</v>
      </c>
      <c r="K243" s="9">
        <v>13449</v>
      </c>
      <c r="L243" s="9">
        <v>482</v>
      </c>
      <c r="M243" s="9">
        <v>12967</v>
      </c>
    </row>
    <row r="244" spans="2:13" ht="12.75">
      <c r="B244" s="69"/>
      <c r="C244" s="69"/>
      <c r="F244" s="7" t="s">
        <v>23</v>
      </c>
      <c r="G244" s="9">
        <v>61654</v>
      </c>
      <c r="H244" s="9">
        <v>49945</v>
      </c>
      <c r="I244" s="9">
        <v>667</v>
      </c>
      <c r="J244" s="9">
        <v>49278</v>
      </c>
      <c r="K244" s="9">
        <v>11709</v>
      </c>
      <c r="L244" s="9">
        <v>363</v>
      </c>
      <c r="M244" s="9">
        <v>11346</v>
      </c>
    </row>
    <row r="245" spans="2:13" ht="12.75">
      <c r="B245" s="69"/>
      <c r="C245" s="69"/>
      <c r="F245" s="7" t="s">
        <v>24</v>
      </c>
      <c r="G245" s="9">
        <v>61485</v>
      </c>
      <c r="H245" s="9">
        <v>48042</v>
      </c>
      <c r="I245" s="9">
        <v>637</v>
      </c>
      <c r="J245" s="9">
        <v>47405</v>
      </c>
      <c r="K245" s="9">
        <v>13443</v>
      </c>
      <c r="L245" s="9">
        <v>368</v>
      </c>
      <c r="M245" s="9">
        <v>13075</v>
      </c>
    </row>
    <row r="246" spans="2:13" ht="12.75">
      <c r="B246" s="69"/>
      <c r="C246" s="69"/>
      <c r="F246" s="7" t="s">
        <v>25</v>
      </c>
      <c r="G246" s="9">
        <v>51260</v>
      </c>
      <c r="H246" s="9">
        <v>40882</v>
      </c>
      <c r="I246" s="9">
        <v>227</v>
      </c>
      <c r="J246" s="9">
        <v>40655</v>
      </c>
      <c r="K246" s="9">
        <v>10378</v>
      </c>
      <c r="L246" s="9">
        <v>120</v>
      </c>
      <c r="M246" s="9">
        <v>10258</v>
      </c>
    </row>
    <row r="247" spans="2:13" ht="12.75">
      <c r="B247" s="69"/>
      <c r="C247" s="69"/>
      <c r="G247" s="9"/>
      <c r="H247" s="9"/>
      <c r="I247" s="9"/>
      <c r="J247" s="9"/>
      <c r="K247" s="9"/>
      <c r="L247" s="9"/>
      <c r="M247" s="9"/>
    </row>
    <row r="248" spans="2:3" ht="12.75">
      <c r="B248" s="69"/>
      <c r="C248" s="69"/>
    </row>
    <row r="249" spans="2:7" ht="12.75">
      <c r="B249" s="69"/>
      <c r="C249" s="69"/>
      <c r="F249" s="5" t="s">
        <v>123</v>
      </c>
      <c r="G249" s="5"/>
    </row>
    <row r="250" spans="2:12" ht="12.75">
      <c r="B250" s="69"/>
      <c r="C250" s="69"/>
      <c r="F250" s="232" t="s">
        <v>124</v>
      </c>
      <c r="G250" s="232"/>
      <c r="H250" s="232"/>
      <c r="I250" s="232"/>
      <c r="J250" s="232"/>
      <c r="K250" s="232"/>
      <c r="L250" s="232"/>
    </row>
    <row r="251" spans="2:12" ht="12.75">
      <c r="B251" s="69"/>
      <c r="C251" s="69"/>
      <c r="F251" s="232" t="s">
        <v>125</v>
      </c>
      <c r="G251" s="232"/>
      <c r="H251" s="232"/>
      <c r="I251" s="232"/>
      <c r="J251" s="232"/>
      <c r="K251" s="232"/>
      <c r="L251" s="232"/>
    </row>
    <row r="252" spans="2:11" ht="12.75">
      <c r="B252" s="69"/>
      <c r="C252" s="69"/>
      <c r="F252" s="23"/>
      <c r="G252" s="23"/>
      <c r="H252" s="23"/>
      <c r="I252" s="23"/>
      <c r="J252" s="23"/>
      <c r="K252" s="23"/>
    </row>
    <row r="253" spans="2:11" ht="76.5">
      <c r="B253" s="69"/>
      <c r="C253" s="69"/>
      <c r="F253" s="70" t="s">
        <v>126</v>
      </c>
      <c r="G253" s="12" t="s">
        <v>127</v>
      </c>
      <c r="H253" s="12" t="s">
        <v>128</v>
      </c>
      <c r="I253" s="12" t="s">
        <v>129</v>
      </c>
      <c r="J253" s="12" t="s">
        <v>130</v>
      </c>
      <c r="K253" s="12" t="s">
        <v>131</v>
      </c>
    </row>
    <row r="254" spans="2:6" ht="12.75">
      <c r="B254" s="69"/>
      <c r="C254" s="69"/>
      <c r="F254" s="7"/>
    </row>
    <row r="255" spans="2:11" ht="12.75">
      <c r="B255" s="69"/>
      <c r="C255" s="69"/>
      <c r="F255" s="7" t="s">
        <v>79</v>
      </c>
      <c r="G255" s="9">
        <v>199549</v>
      </c>
      <c r="H255" s="9">
        <v>180441</v>
      </c>
      <c r="I255" s="9">
        <v>9855</v>
      </c>
      <c r="J255" s="9">
        <v>1765</v>
      </c>
      <c r="K255" s="9">
        <v>7488</v>
      </c>
    </row>
    <row r="256" spans="2:11" ht="12.75">
      <c r="B256" s="69"/>
      <c r="C256" s="69"/>
      <c r="F256" s="7" t="s">
        <v>15</v>
      </c>
      <c r="G256" s="9">
        <v>7337</v>
      </c>
      <c r="H256" s="9">
        <v>6944</v>
      </c>
      <c r="I256" s="9">
        <v>70</v>
      </c>
      <c r="J256" s="9">
        <v>12</v>
      </c>
      <c r="K256" s="9">
        <v>311</v>
      </c>
    </row>
    <row r="257" spans="2:11" ht="12.75">
      <c r="B257" s="69"/>
      <c r="C257" s="69"/>
      <c r="F257" s="7" t="s">
        <v>16</v>
      </c>
      <c r="G257" s="9">
        <v>10745</v>
      </c>
      <c r="H257" s="9">
        <v>10154</v>
      </c>
      <c r="I257" s="9">
        <v>173</v>
      </c>
      <c r="J257" s="9">
        <v>19</v>
      </c>
      <c r="K257" s="9">
        <v>399</v>
      </c>
    </row>
    <row r="258" spans="2:11" ht="12.75">
      <c r="B258" s="69"/>
      <c r="C258" s="69"/>
      <c r="F258" s="7" t="s">
        <v>17</v>
      </c>
      <c r="G258" s="9">
        <v>21379</v>
      </c>
      <c r="H258" s="9">
        <v>20257</v>
      </c>
      <c r="I258" s="9">
        <v>345</v>
      </c>
      <c r="J258" s="9">
        <v>58</v>
      </c>
      <c r="K258" s="9">
        <v>719</v>
      </c>
    </row>
    <row r="259" spans="2:11" ht="12.75">
      <c r="B259" s="69"/>
      <c r="C259" s="69"/>
      <c r="F259" s="7" t="s">
        <v>18</v>
      </c>
      <c r="G259" s="9">
        <v>26517</v>
      </c>
      <c r="H259" s="9">
        <v>24971</v>
      </c>
      <c r="I259" s="9">
        <v>622</v>
      </c>
      <c r="J259" s="9">
        <v>96</v>
      </c>
      <c r="K259" s="9">
        <v>828</v>
      </c>
    </row>
    <row r="260" spans="2:11" ht="12.75">
      <c r="B260" s="69"/>
      <c r="C260" s="69"/>
      <c r="F260" s="7" t="s">
        <v>19</v>
      </c>
      <c r="G260" s="9">
        <v>28576</v>
      </c>
      <c r="H260" s="9">
        <v>26648</v>
      </c>
      <c r="I260" s="9">
        <v>781</v>
      </c>
      <c r="J260" s="9">
        <v>148</v>
      </c>
      <c r="K260" s="9">
        <v>999</v>
      </c>
    </row>
    <row r="261" spans="2:11" ht="12.75">
      <c r="B261" s="69"/>
      <c r="C261" s="69"/>
      <c r="F261" s="7" t="s">
        <v>20</v>
      </c>
      <c r="G261" s="9">
        <v>27022</v>
      </c>
      <c r="H261" s="9">
        <v>25100</v>
      </c>
      <c r="I261" s="9">
        <v>895</v>
      </c>
      <c r="J261" s="9">
        <v>132</v>
      </c>
      <c r="K261" s="9">
        <v>895</v>
      </c>
    </row>
    <row r="262" spans="2:11" ht="12.75">
      <c r="B262" s="69"/>
      <c r="C262" s="69"/>
      <c r="F262" s="7" t="s">
        <v>21</v>
      </c>
      <c r="G262" s="9">
        <v>38780</v>
      </c>
      <c r="H262" s="9">
        <v>35323</v>
      </c>
      <c r="I262" s="9">
        <v>1760</v>
      </c>
      <c r="J262" s="9">
        <v>303</v>
      </c>
      <c r="K262" s="9">
        <v>1394</v>
      </c>
    </row>
    <row r="263" spans="2:11" ht="12.75">
      <c r="B263" s="69"/>
      <c r="C263" s="69"/>
      <c r="F263" s="7" t="s">
        <v>22</v>
      </c>
      <c r="G263" s="9">
        <v>21684</v>
      </c>
      <c r="H263" s="9">
        <v>18698</v>
      </c>
      <c r="I263" s="9">
        <v>1852</v>
      </c>
      <c r="J263" s="9">
        <v>255</v>
      </c>
      <c r="K263" s="9">
        <v>879</v>
      </c>
    </row>
    <row r="264" spans="2:11" ht="12.75">
      <c r="B264" s="69"/>
      <c r="C264" s="69"/>
      <c r="F264" s="7" t="s">
        <v>23</v>
      </c>
      <c r="G264" s="9">
        <v>10746</v>
      </c>
      <c r="H264" s="9">
        <v>8377</v>
      </c>
      <c r="I264" s="9">
        <v>1605</v>
      </c>
      <c r="J264" s="9">
        <v>262</v>
      </c>
      <c r="K264" s="9">
        <v>502</v>
      </c>
    </row>
    <row r="265" spans="2:11" ht="12.75">
      <c r="B265" s="69"/>
      <c r="C265" s="69"/>
      <c r="F265" s="7" t="s">
        <v>24</v>
      </c>
      <c r="G265" s="9">
        <v>5169</v>
      </c>
      <c r="H265" s="9">
        <v>3291</v>
      </c>
      <c r="I265" s="9">
        <v>1235</v>
      </c>
      <c r="J265" s="9">
        <v>262</v>
      </c>
      <c r="K265" s="9">
        <v>381</v>
      </c>
    </row>
    <row r="266" spans="2:11" ht="12.75">
      <c r="B266" s="69"/>
      <c r="C266" s="69"/>
      <c r="F266" s="7" t="s">
        <v>25</v>
      </c>
      <c r="G266" s="9">
        <v>1594</v>
      </c>
      <c r="H266" s="9">
        <v>678</v>
      </c>
      <c r="I266" s="9">
        <v>517</v>
      </c>
      <c r="J266" s="9">
        <v>218</v>
      </c>
      <c r="K266" s="9">
        <v>181</v>
      </c>
    </row>
    <row r="267" spans="2:11" ht="12.75">
      <c r="B267" s="69"/>
      <c r="C267" s="69"/>
      <c r="F267" s="28"/>
      <c r="G267" s="29"/>
      <c r="H267" s="9"/>
      <c r="I267" s="9"/>
      <c r="J267" s="9"/>
      <c r="K267" s="9"/>
    </row>
    <row r="268" spans="2:7" ht="12.75">
      <c r="B268" s="69"/>
      <c r="C268" s="69"/>
      <c r="F268" s="36" t="s">
        <v>132</v>
      </c>
      <c r="G268" s="36"/>
    </row>
    <row r="269" spans="2:3" ht="12.75">
      <c r="B269" s="69"/>
      <c r="C269" s="69"/>
    </row>
    <row r="270" spans="2:3" ht="12.75">
      <c r="B270" s="69"/>
      <c r="C270" s="69"/>
    </row>
    <row r="271" spans="2:17" ht="12.75">
      <c r="B271" s="69"/>
      <c r="C271" s="69"/>
      <c r="F271" s="31" t="s">
        <v>133</v>
      </c>
      <c r="G271" s="37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2:17" ht="12.75" customHeight="1">
      <c r="B272" s="69"/>
      <c r="C272" s="69"/>
      <c r="F272" s="231" t="s">
        <v>134</v>
      </c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</row>
    <row r="273" spans="2:17" ht="12.75">
      <c r="B273" s="69"/>
      <c r="C273" s="69"/>
      <c r="F273" s="229" t="s">
        <v>135</v>
      </c>
      <c r="G273" s="229"/>
      <c r="H273" s="229"/>
      <c r="I273" s="229"/>
      <c r="J273" s="229"/>
      <c r="K273" s="229"/>
      <c r="L273" s="229"/>
      <c r="M273" s="229"/>
      <c r="N273" s="229"/>
      <c r="O273" s="229"/>
      <c r="P273" s="229"/>
      <c r="Q273" s="229"/>
    </row>
    <row r="274" spans="2:7" ht="12.75">
      <c r="B274" s="69"/>
      <c r="C274" s="69"/>
      <c r="G274" s="38"/>
    </row>
    <row r="275" spans="2:17" ht="12.75" customHeight="1">
      <c r="B275" s="69"/>
      <c r="C275" s="69"/>
      <c r="F275" s="198" t="s">
        <v>107</v>
      </c>
      <c r="G275" s="236" t="s">
        <v>136</v>
      </c>
      <c r="H275" s="204" t="s">
        <v>137</v>
      </c>
      <c r="I275" s="211" t="s">
        <v>138</v>
      </c>
      <c r="J275" s="212"/>
      <c r="K275" s="212"/>
      <c r="L275" s="212"/>
      <c r="M275" s="212"/>
      <c r="N275" s="212"/>
      <c r="O275" s="212"/>
      <c r="P275" s="212"/>
      <c r="Q275" s="230"/>
    </row>
    <row r="276" spans="2:17" ht="51">
      <c r="B276" s="69"/>
      <c r="C276" s="69"/>
      <c r="F276" s="193"/>
      <c r="G276" s="237"/>
      <c r="H276" s="205"/>
      <c r="I276" s="6" t="s">
        <v>139</v>
      </c>
      <c r="J276" s="6" t="s">
        <v>140</v>
      </c>
      <c r="K276" s="6" t="s">
        <v>141</v>
      </c>
      <c r="L276" s="6" t="s">
        <v>142</v>
      </c>
      <c r="M276" s="6" t="s">
        <v>143</v>
      </c>
      <c r="N276" s="6" t="s">
        <v>144</v>
      </c>
      <c r="O276" s="6" t="s">
        <v>145</v>
      </c>
      <c r="P276" s="6" t="s">
        <v>146</v>
      </c>
      <c r="Q276" s="6" t="s">
        <v>147</v>
      </c>
    </row>
    <row r="277" spans="6:7" ht="12.75">
      <c r="F277" s="7"/>
      <c r="G277" s="38"/>
    </row>
    <row r="278" spans="6:17" ht="12.75">
      <c r="F278" s="7" t="s">
        <v>79</v>
      </c>
      <c r="G278" s="39">
        <v>199549</v>
      </c>
      <c r="H278" s="40">
        <v>8935020.49</v>
      </c>
      <c r="I278" s="40">
        <v>957595.99</v>
      </c>
      <c r="J278" s="40">
        <v>422735.48</v>
      </c>
      <c r="K278" s="40">
        <v>1697000.59</v>
      </c>
      <c r="L278" s="40">
        <v>2932323.79</v>
      </c>
      <c r="M278" s="40">
        <v>1331404.62</v>
      </c>
      <c r="N278" s="40">
        <v>1270390.94</v>
      </c>
      <c r="O278" s="40">
        <v>100974.03</v>
      </c>
      <c r="P278" s="40">
        <v>160533.24</v>
      </c>
      <c r="Q278" s="40">
        <v>62061.81</v>
      </c>
    </row>
    <row r="279" spans="6:17" ht="12.75">
      <c r="F279" s="7" t="s">
        <v>15</v>
      </c>
      <c r="G279" s="39">
        <v>7337</v>
      </c>
      <c r="H279" s="40">
        <v>2765.01</v>
      </c>
      <c r="I279" s="40">
        <v>445.51</v>
      </c>
      <c r="J279" s="40">
        <v>1392.01</v>
      </c>
      <c r="K279" s="40">
        <v>117.04</v>
      </c>
      <c r="L279" s="40">
        <v>53.82</v>
      </c>
      <c r="M279" s="40">
        <v>5.37</v>
      </c>
      <c r="N279" s="40">
        <v>13.27</v>
      </c>
      <c r="O279" s="40">
        <v>717.22</v>
      </c>
      <c r="P279" s="40">
        <v>14.92</v>
      </c>
      <c r="Q279" s="40">
        <v>5.85</v>
      </c>
    </row>
    <row r="280" spans="6:17" ht="12.75">
      <c r="F280" s="7" t="s">
        <v>16</v>
      </c>
      <c r="G280" s="39">
        <v>10745</v>
      </c>
      <c r="H280" s="40">
        <v>10208.03</v>
      </c>
      <c r="I280" s="40">
        <v>3802.62</v>
      </c>
      <c r="J280" s="40">
        <v>3644.62</v>
      </c>
      <c r="K280" s="40">
        <v>575.08</v>
      </c>
      <c r="L280" s="40">
        <v>287.21</v>
      </c>
      <c r="M280" s="40">
        <v>54.11</v>
      </c>
      <c r="N280" s="40">
        <v>75.98</v>
      </c>
      <c r="O280" s="40">
        <v>1668.02</v>
      </c>
      <c r="P280" s="40">
        <v>63.27</v>
      </c>
      <c r="Q280" s="40">
        <v>37.12</v>
      </c>
    </row>
    <row r="281" spans="6:17" ht="12.75">
      <c r="F281" s="7" t="s">
        <v>17</v>
      </c>
      <c r="G281" s="39">
        <v>21379</v>
      </c>
      <c r="H281" s="40">
        <v>40555.95</v>
      </c>
      <c r="I281" s="40">
        <v>19708.94</v>
      </c>
      <c r="J281" s="40">
        <v>10864.91</v>
      </c>
      <c r="K281" s="40">
        <v>2705.83</v>
      </c>
      <c r="L281" s="40">
        <v>1805.07</v>
      </c>
      <c r="M281" s="40">
        <v>432.94</v>
      </c>
      <c r="N281" s="40">
        <v>495.22</v>
      </c>
      <c r="O281" s="40">
        <v>4115.16</v>
      </c>
      <c r="P281" s="40">
        <v>222.49</v>
      </c>
      <c r="Q281" s="40">
        <v>205.39</v>
      </c>
    </row>
    <row r="282" spans="6:17" ht="12.75">
      <c r="F282" s="7" t="s">
        <v>18</v>
      </c>
      <c r="G282" s="39">
        <v>26517</v>
      </c>
      <c r="H282" s="40">
        <v>104012.03</v>
      </c>
      <c r="I282" s="40">
        <v>48295.53</v>
      </c>
      <c r="J282" s="40">
        <v>21034.8</v>
      </c>
      <c r="K282" s="40">
        <v>11220.69</v>
      </c>
      <c r="L282" s="40">
        <v>10352.9</v>
      </c>
      <c r="M282" s="40">
        <v>2405.09</v>
      </c>
      <c r="N282" s="40">
        <v>2441.38</v>
      </c>
      <c r="O282" s="40">
        <v>6526.28</v>
      </c>
      <c r="P282" s="40">
        <v>868.82</v>
      </c>
      <c r="Q282" s="40">
        <v>866.54</v>
      </c>
    </row>
    <row r="283" spans="6:17" ht="12.75">
      <c r="F283" s="7" t="s">
        <v>19</v>
      </c>
      <c r="G283" s="39">
        <v>28576</v>
      </c>
      <c r="H283" s="40">
        <v>227571.13</v>
      </c>
      <c r="I283" s="40">
        <v>83536.74</v>
      </c>
      <c r="J283" s="40">
        <v>31090.53</v>
      </c>
      <c r="K283" s="40">
        <v>36512.7</v>
      </c>
      <c r="L283" s="40">
        <v>41421.02</v>
      </c>
      <c r="M283" s="40">
        <v>10991.61</v>
      </c>
      <c r="N283" s="40">
        <v>10659.28</v>
      </c>
      <c r="O283" s="40">
        <v>8894.96</v>
      </c>
      <c r="P283" s="40">
        <v>2271.03</v>
      </c>
      <c r="Q283" s="40">
        <v>2193.26</v>
      </c>
    </row>
    <row r="284" spans="6:17" ht="12.75">
      <c r="F284" s="7" t="s">
        <v>20</v>
      </c>
      <c r="G284" s="39">
        <v>27022</v>
      </c>
      <c r="H284" s="40">
        <v>426738.56</v>
      </c>
      <c r="I284" s="40">
        <v>112069.88</v>
      </c>
      <c r="J284" s="40">
        <v>37081.98</v>
      </c>
      <c r="K284" s="40">
        <v>85604.28</v>
      </c>
      <c r="L284" s="40">
        <v>107741.78</v>
      </c>
      <c r="M284" s="40">
        <v>34770.03</v>
      </c>
      <c r="N284" s="40">
        <v>29066.97</v>
      </c>
      <c r="O284" s="40">
        <v>10810.52</v>
      </c>
      <c r="P284" s="40">
        <v>5433.4</v>
      </c>
      <c r="Q284" s="40">
        <v>4159.72</v>
      </c>
    </row>
    <row r="285" spans="6:17" ht="12.75">
      <c r="F285" s="7" t="s">
        <v>21</v>
      </c>
      <c r="G285" s="39">
        <v>38780</v>
      </c>
      <c r="H285" s="40">
        <v>1403296.68</v>
      </c>
      <c r="I285" s="40">
        <v>222063.71</v>
      </c>
      <c r="J285" s="40">
        <v>68246.49</v>
      </c>
      <c r="K285" s="40">
        <v>310742.48</v>
      </c>
      <c r="L285" s="40">
        <v>423184.42</v>
      </c>
      <c r="M285" s="40">
        <v>165665.35</v>
      </c>
      <c r="N285" s="40">
        <v>161188.55</v>
      </c>
      <c r="O285" s="40">
        <v>21568.36</v>
      </c>
      <c r="P285" s="40">
        <v>19952.5</v>
      </c>
      <c r="Q285" s="40">
        <v>10684.82</v>
      </c>
    </row>
    <row r="286" spans="6:17" ht="12.75">
      <c r="F286" s="7" t="s">
        <v>22</v>
      </c>
      <c r="G286" s="39">
        <v>21684</v>
      </c>
      <c r="H286" s="40">
        <v>1674890.31</v>
      </c>
      <c r="I286" s="40">
        <v>170293.58</v>
      </c>
      <c r="J286" s="40">
        <v>56449.86</v>
      </c>
      <c r="K286" s="40">
        <v>354168.7</v>
      </c>
      <c r="L286" s="40">
        <v>573053.45</v>
      </c>
      <c r="M286" s="40">
        <v>248824.07</v>
      </c>
      <c r="N286" s="40">
        <v>220753.15</v>
      </c>
      <c r="O286" s="40">
        <v>16313.97</v>
      </c>
      <c r="P286" s="40">
        <v>24536.65</v>
      </c>
      <c r="Q286" s="40">
        <v>10496.88</v>
      </c>
    </row>
    <row r="287" spans="6:17" ht="12.75">
      <c r="F287" s="7" t="s">
        <v>23</v>
      </c>
      <c r="G287" s="39">
        <v>10746</v>
      </c>
      <c r="H287" s="40">
        <v>1628566.55</v>
      </c>
      <c r="I287" s="40">
        <v>116381.92</v>
      </c>
      <c r="J287" s="40">
        <v>47221.92</v>
      </c>
      <c r="K287" s="40">
        <v>305660.8</v>
      </c>
      <c r="L287" s="40">
        <v>610924.58</v>
      </c>
      <c r="M287" s="40">
        <v>276811.57</v>
      </c>
      <c r="N287" s="40">
        <v>226365.16</v>
      </c>
      <c r="O287" s="40">
        <v>11100.66</v>
      </c>
      <c r="P287" s="40">
        <v>23320.98</v>
      </c>
      <c r="Q287" s="40">
        <v>10778.96</v>
      </c>
    </row>
    <row r="288" spans="2:17" ht="12.75">
      <c r="B288" s="69">
        <f>C288*0.7</f>
        <v>0</v>
      </c>
      <c r="C288" s="69"/>
      <c r="F288" s="7" t="s">
        <v>24</v>
      </c>
      <c r="G288" s="39">
        <v>5169</v>
      </c>
      <c r="H288" s="40">
        <v>1647185.11</v>
      </c>
      <c r="I288" s="40">
        <v>99162.87</v>
      </c>
      <c r="J288" s="40">
        <v>54498.15</v>
      </c>
      <c r="K288" s="40">
        <v>283069.69</v>
      </c>
      <c r="L288" s="40">
        <v>612613.44</v>
      </c>
      <c r="M288" s="40">
        <v>298017.97</v>
      </c>
      <c r="N288" s="40">
        <v>253359.24</v>
      </c>
      <c r="O288" s="40">
        <v>8196.26</v>
      </c>
      <c r="P288" s="40">
        <v>28609.14</v>
      </c>
      <c r="Q288" s="40">
        <v>9658.35</v>
      </c>
    </row>
    <row r="289" spans="2:17" ht="12.75">
      <c r="B289" s="69">
        <f>C289*0.7</f>
        <v>0</v>
      </c>
      <c r="C289" s="69"/>
      <c r="F289" s="7" t="s">
        <v>25</v>
      </c>
      <c r="G289" s="39">
        <v>1594</v>
      </c>
      <c r="H289" s="40">
        <v>1769231.13</v>
      </c>
      <c r="I289" s="40">
        <v>81834.69</v>
      </c>
      <c r="J289" s="40">
        <v>91210.21</v>
      </c>
      <c r="K289" s="40">
        <v>306623.3</v>
      </c>
      <c r="L289" s="40">
        <v>550886.1</v>
      </c>
      <c r="M289" s="40">
        <v>293426.51</v>
      </c>
      <c r="N289" s="40">
        <v>365972.74</v>
      </c>
      <c r="O289" s="40">
        <v>11062.62</v>
      </c>
      <c r="P289" s="40">
        <v>55240.04</v>
      </c>
      <c r="Q289" s="40">
        <v>12974.92</v>
      </c>
    </row>
    <row r="290" spans="2:5" ht="12.75">
      <c r="B290" s="69">
        <f>C290*0.7</f>
        <v>70681.821</v>
      </c>
      <c r="C290" s="40">
        <v>100974.03</v>
      </c>
      <c r="D290" s="40">
        <v>160533.24</v>
      </c>
      <c r="E290" s="40">
        <v>62061.81</v>
      </c>
    </row>
    <row r="291" spans="2:4" ht="12.75">
      <c r="B291" s="69"/>
      <c r="C291" s="40">
        <v>2932323.79</v>
      </c>
      <c r="D291" s="40">
        <v>1331404.62</v>
      </c>
    </row>
    <row r="292" spans="2:6" ht="12.75">
      <c r="B292" s="69">
        <f>C292*0.7</f>
        <v>0</v>
      </c>
      <c r="C292" s="69"/>
      <c r="F292" s="41" t="s">
        <v>148</v>
      </c>
    </row>
    <row r="293" spans="2:15" ht="12.75">
      <c r="B293" s="69">
        <f>C293*0.7</f>
        <v>0</v>
      </c>
      <c r="C293" s="69"/>
      <c r="F293" s="232" t="s">
        <v>149</v>
      </c>
      <c r="G293" s="232"/>
      <c r="H293" s="232"/>
      <c r="I293" s="232"/>
      <c r="J293" s="232"/>
      <c r="K293" s="232"/>
      <c r="L293" s="232"/>
      <c r="M293" s="232"/>
      <c r="N293" s="232"/>
      <c r="O293" s="232"/>
    </row>
    <row r="294" spans="2:15" ht="12.75">
      <c r="B294" s="69">
        <f>C294*0.7</f>
        <v>0</v>
      </c>
      <c r="C294" s="69"/>
      <c r="F294" s="232" t="s">
        <v>125</v>
      </c>
      <c r="G294" s="232"/>
      <c r="H294" s="232"/>
      <c r="I294" s="232"/>
      <c r="J294" s="232"/>
      <c r="K294" s="232"/>
      <c r="L294" s="232"/>
      <c r="M294" s="232"/>
      <c r="N294" s="232"/>
      <c r="O294" s="232"/>
    </row>
    <row r="295" spans="2:3" ht="12.75">
      <c r="B295" s="69"/>
      <c r="C295" s="69"/>
    </row>
    <row r="296" spans="2:15" ht="52.5" customHeight="1">
      <c r="B296" s="69"/>
      <c r="C296" s="69"/>
      <c r="F296" s="198" t="s">
        <v>107</v>
      </c>
      <c r="G296" s="204" t="s">
        <v>150</v>
      </c>
      <c r="H296" s="204" t="s">
        <v>151</v>
      </c>
      <c r="I296" s="211" t="s">
        <v>152</v>
      </c>
      <c r="J296" s="212"/>
      <c r="K296" s="212"/>
      <c r="L296" s="212"/>
      <c r="M296" s="212"/>
      <c r="N296" s="212"/>
      <c r="O296" s="230"/>
    </row>
    <row r="297" spans="3:15" ht="25.5">
      <c r="C297" s="69"/>
      <c r="F297" s="193"/>
      <c r="G297" s="205"/>
      <c r="H297" s="205"/>
      <c r="I297" s="27" t="s">
        <v>153</v>
      </c>
      <c r="J297" s="27" t="s">
        <v>154</v>
      </c>
      <c r="K297" s="6" t="s">
        <v>155</v>
      </c>
      <c r="L297" s="6" t="s">
        <v>156</v>
      </c>
      <c r="M297" s="6" t="s">
        <v>157</v>
      </c>
      <c r="N297" s="6" t="s">
        <v>158</v>
      </c>
      <c r="O297" s="6" t="s">
        <v>159</v>
      </c>
    </row>
    <row r="298" ht="12.75">
      <c r="F298" s="7"/>
    </row>
    <row r="299" spans="3:15" ht="12.75">
      <c r="C299" s="69"/>
      <c r="F299" s="7" t="s">
        <v>14</v>
      </c>
      <c r="G299" s="9">
        <v>199549</v>
      </c>
      <c r="H299" s="9">
        <v>151795</v>
      </c>
      <c r="I299" s="9">
        <v>141384</v>
      </c>
      <c r="J299" s="9">
        <v>114976</v>
      </c>
      <c r="K299" s="9">
        <v>298</v>
      </c>
      <c r="L299" s="9">
        <v>17031</v>
      </c>
      <c r="M299" s="9">
        <v>2537</v>
      </c>
      <c r="N299" s="9">
        <v>13559</v>
      </c>
      <c r="O299" s="9">
        <v>13212</v>
      </c>
    </row>
    <row r="300" spans="3:15" ht="12.75">
      <c r="C300" s="69"/>
      <c r="F300" s="7" t="s">
        <v>15</v>
      </c>
      <c r="G300" s="9">
        <v>7337</v>
      </c>
      <c r="H300" s="9">
        <v>1140</v>
      </c>
      <c r="I300" s="9">
        <v>895</v>
      </c>
      <c r="J300" s="9">
        <v>692</v>
      </c>
      <c r="K300" s="9">
        <v>0</v>
      </c>
      <c r="L300" s="9">
        <v>33</v>
      </c>
      <c r="M300" s="9">
        <v>1</v>
      </c>
      <c r="N300" s="9">
        <v>36</v>
      </c>
      <c r="O300" s="9">
        <v>62</v>
      </c>
    </row>
    <row r="301" spans="3:15" ht="12.75">
      <c r="C301" s="69"/>
      <c r="F301" s="7" t="s">
        <v>16</v>
      </c>
      <c r="G301" s="9">
        <v>10745</v>
      </c>
      <c r="H301" s="9">
        <v>5015</v>
      </c>
      <c r="I301" s="9">
        <v>4189</v>
      </c>
      <c r="J301" s="9">
        <v>3263</v>
      </c>
      <c r="K301" s="9">
        <v>1</v>
      </c>
      <c r="L301" s="9">
        <v>141</v>
      </c>
      <c r="M301" s="9">
        <v>22</v>
      </c>
      <c r="N301" s="9">
        <v>272</v>
      </c>
      <c r="O301" s="9">
        <v>441</v>
      </c>
    </row>
    <row r="302" spans="2:15" ht="12.75">
      <c r="B302" s="69"/>
      <c r="C302" s="69"/>
      <c r="F302" s="7" t="s">
        <v>17</v>
      </c>
      <c r="G302" s="9">
        <v>21379</v>
      </c>
      <c r="H302" s="9">
        <v>14348</v>
      </c>
      <c r="I302" s="9">
        <v>12615</v>
      </c>
      <c r="J302" s="9">
        <v>9914</v>
      </c>
      <c r="K302" s="9">
        <v>6</v>
      </c>
      <c r="L302" s="9">
        <v>668</v>
      </c>
      <c r="M302" s="9">
        <v>112</v>
      </c>
      <c r="N302" s="9">
        <v>1106</v>
      </c>
      <c r="O302" s="9">
        <v>1370</v>
      </c>
    </row>
    <row r="303" spans="2:15" ht="12.75">
      <c r="B303" s="69"/>
      <c r="C303" s="69"/>
      <c r="F303" s="7" t="s">
        <v>18</v>
      </c>
      <c r="G303" s="9">
        <v>26517</v>
      </c>
      <c r="H303" s="9">
        <v>20385</v>
      </c>
      <c r="I303" s="9">
        <v>18493</v>
      </c>
      <c r="J303" s="9">
        <v>14669</v>
      </c>
      <c r="K303" s="9">
        <v>19</v>
      </c>
      <c r="L303" s="9">
        <v>1398</v>
      </c>
      <c r="M303" s="9">
        <v>302</v>
      </c>
      <c r="N303" s="9">
        <v>1806</v>
      </c>
      <c r="O303" s="9">
        <v>2031</v>
      </c>
    </row>
    <row r="304" spans="2:15" ht="12.75">
      <c r="B304" s="69"/>
      <c r="C304" s="69"/>
      <c r="F304" s="7" t="s">
        <v>19</v>
      </c>
      <c r="G304" s="9">
        <v>28576</v>
      </c>
      <c r="H304" s="9">
        <v>23747</v>
      </c>
      <c r="I304" s="9">
        <v>22186</v>
      </c>
      <c r="J304" s="9">
        <v>17691</v>
      </c>
      <c r="K304" s="9">
        <v>19</v>
      </c>
      <c r="L304" s="9">
        <v>2110</v>
      </c>
      <c r="M304" s="9">
        <v>429</v>
      </c>
      <c r="N304" s="9">
        <v>2470</v>
      </c>
      <c r="O304" s="9">
        <v>2548</v>
      </c>
    </row>
    <row r="305" spans="2:15" ht="12.75">
      <c r="B305" s="69"/>
      <c r="C305" s="69"/>
      <c r="F305" s="7" t="s">
        <v>20</v>
      </c>
      <c r="G305" s="9">
        <v>27022</v>
      </c>
      <c r="H305" s="9">
        <v>22883</v>
      </c>
      <c r="I305" s="9">
        <v>21727</v>
      </c>
      <c r="J305" s="9">
        <v>17555</v>
      </c>
      <c r="K305" s="9">
        <v>29</v>
      </c>
      <c r="L305" s="9">
        <v>2319</v>
      </c>
      <c r="M305" s="9">
        <v>453</v>
      </c>
      <c r="N305" s="9">
        <v>2628</v>
      </c>
      <c r="O305" s="9">
        <v>2440</v>
      </c>
    </row>
    <row r="306" spans="2:15" ht="12.75">
      <c r="B306" s="69"/>
      <c r="C306" s="69"/>
      <c r="F306" s="7" t="s">
        <v>21</v>
      </c>
      <c r="G306" s="9">
        <v>38780</v>
      </c>
      <c r="H306" s="9">
        <v>32858</v>
      </c>
      <c r="I306" s="9">
        <v>31360</v>
      </c>
      <c r="J306" s="9">
        <v>26310</v>
      </c>
      <c r="K306" s="9">
        <v>55</v>
      </c>
      <c r="L306" s="9">
        <v>4789</v>
      </c>
      <c r="M306" s="9">
        <v>548</v>
      </c>
      <c r="N306" s="9">
        <v>3040</v>
      </c>
      <c r="O306" s="9">
        <v>2476</v>
      </c>
    </row>
    <row r="307" spans="2:15" ht="12.75">
      <c r="B307" s="69"/>
      <c r="C307" s="69"/>
      <c r="F307" s="7" t="s">
        <v>22</v>
      </c>
      <c r="G307" s="9">
        <v>21684</v>
      </c>
      <c r="H307" s="9">
        <v>17988</v>
      </c>
      <c r="I307" s="9">
        <v>17229</v>
      </c>
      <c r="J307" s="9">
        <v>14547</v>
      </c>
      <c r="K307" s="9">
        <v>48</v>
      </c>
      <c r="L307" s="9">
        <v>3163</v>
      </c>
      <c r="M307" s="9">
        <v>292</v>
      </c>
      <c r="N307" s="9">
        <v>1335</v>
      </c>
      <c r="O307" s="9">
        <v>1058</v>
      </c>
    </row>
    <row r="308" spans="2:15" ht="12.75">
      <c r="B308" s="69"/>
      <c r="C308" s="69"/>
      <c r="F308" s="7" t="s">
        <v>23</v>
      </c>
      <c r="G308" s="9">
        <v>10746</v>
      </c>
      <c r="H308" s="9">
        <v>8530</v>
      </c>
      <c r="I308" s="9">
        <v>8138</v>
      </c>
      <c r="J308" s="9">
        <v>6712</v>
      </c>
      <c r="K308" s="9">
        <v>45</v>
      </c>
      <c r="L308" s="9">
        <v>1558</v>
      </c>
      <c r="M308" s="9">
        <v>173</v>
      </c>
      <c r="N308" s="9">
        <v>532</v>
      </c>
      <c r="O308" s="9">
        <v>460</v>
      </c>
    </row>
    <row r="309" spans="2:15" ht="12.75">
      <c r="B309" s="69"/>
      <c r="C309" s="69"/>
      <c r="F309" s="7" t="s">
        <v>24</v>
      </c>
      <c r="G309" s="9">
        <v>5169</v>
      </c>
      <c r="H309" s="9">
        <v>3841</v>
      </c>
      <c r="I309" s="9">
        <v>3591</v>
      </c>
      <c r="J309" s="9">
        <v>2884</v>
      </c>
      <c r="K309" s="9">
        <v>43</v>
      </c>
      <c r="L309" s="9">
        <v>659</v>
      </c>
      <c r="M309" s="9">
        <v>143</v>
      </c>
      <c r="N309" s="9">
        <v>255</v>
      </c>
      <c r="O309" s="9">
        <v>237</v>
      </c>
    </row>
    <row r="310" spans="2:15" ht="12.75">
      <c r="B310" s="69"/>
      <c r="C310" s="69"/>
      <c r="F310" s="7" t="s">
        <v>25</v>
      </c>
      <c r="G310" s="9">
        <v>1594</v>
      </c>
      <c r="H310" s="9">
        <v>1060</v>
      </c>
      <c r="I310" s="9">
        <v>961</v>
      </c>
      <c r="J310" s="9">
        <v>739</v>
      </c>
      <c r="K310" s="9">
        <v>33</v>
      </c>
      <c r="L310" s="9">
        <v>193</v>
      </c>
      <c r="M310" s="9">
        <v>62</v>
      </c>
      <c r="N310" s="9">
        <v>79</v>
      </c>
      <c r="O310" s="9">
        <v>89</v>
      </c>
    </row>
    <row r="311" spans="2:9" ht="12.75">
      <c r="B311" s="69"/>
      <c r="C311" s="69"/>
      <c r="F311" s="28"/>
      <c r="G311" s="28"/>
      <c r="H311" s="28"/>
      <c r="I311" s="28"/>
    </row>
    <row r="312" spans="2:9" ht="12.75">
      <c r="B312" s="69"/>
      <c r="C312" s="69"/>
      <c r="F312" s="30" t="s">
        <v>160</v>
      </c>
      <c r="G312" s="30"/>
      <c r="H312" s="30"/>
      <c r="I312" s="30"/>
    </row>
    <row r="313" spans="2:3" ht="12.75">
      <c r="B313" s="69"/>
      <c r="C313" s="69"/>
    </row>
    <row r="314" spans="2:3" ht="12.75">
      <c r="B314" s="69"/>
      <c r="C314" s="69"/>
    </row>
    <row r="315" spans="2:6" ht="12.75">
      <c r="B315" s="69"/>
      <c r="C315" s="69"/>
      <c r="F315" s="41" t="s">
        <v>161</v>
      </c>
    </row>
    <row r="316" spans="2:13" ht="12.75">
      <c r="B316" s="69"/>
      <c r="C316" s="69"/>
      <c r="F316" s="196" t="s">
        <v>162</v>
      </c>
      <c r="G316" s="196"/>
      <c r="H316" s="196"/>
      <c r="I316" s="196"/>
      <c r="J316" s="196"/>
      <c r="K316" s="196"/>
      <c r="L316" s="196"/>
      <c r="M316" s="196"/>
    </row>
    <row r="317" spans="2:13" ht="12.75">
      <c r="B317" s="69"/>
      <c r="C317" s="69"/>
      <c r="F317" s="232" t="s">
        <v>2</v>
      </c>
      <c r="G317" s="232"/>
      <c r="H317" s="232"/>
      <c r="I317" s="232"/>
      <c r="J317" s="232"/>
      <c r="K317" s="232"/>
      <c r="L317" s="232"/>
      <c r="M317" s="232"/>
    </row>
    <row r="318" spans="2:3" ht="12.75">
      <c r="B318" s="69"/>
      <c r="C318" s="69"/>
    </row>
    <row r="319" spans="2:14" ht="12.75" customHeight="1">
      <c r="B319" s="69"/>
      <c r="C319" s="69"/>
      <c r="F319" s="198" t="s">
        <v>3</v>
      </c>
      <c r="G319" s="204" t="s">
        <v>127</v>
      </c>
      <c r="H319" s="204" t="s">
        <v>163</v>
      </c>
      <c r="I319" s="206" t="s">
        <v>164</v>
      </c>
      <c r="J319" s="207"/>
      <c r="K319" s="207"/>
      <c r="L319" s="207"/>
      <c r="M319" s="207"/>
      <c r="N319" s="208"/>
    </row>
    <row r="320" spans="2:14" ht="51">
      <c r="B320" s="69"/>
      <c r="C320" s="69"/>
      <c r="F320" s="193"/>
      <c r="G320" s="205"/>
      <c r="H320" s="205"/>
      <c r="I320" s="6" t="s">
        <v>165</v>
      </c>
      <c r="J320" s="6" t="s">
        <v>166</v>
      </c>
      <c r="K320" s="6" t="s">
        <v>167</v>
      </c>
      <c r="L320" s="6" t="s">
        <v>168</v>
      </c>
      <c r="M320" s="6" t="s">
        <v>169</v>
      </c>
      <c r="N320" s="6" t="s">
        <v>170</v>
      </c>
    </row>
    <row r="321" ht="12.75">
      <c r="F321" s="7"/>
    </row>
    <row r="322" spans="6:14" ht="12.75">
      <c r="F322" s="7" t="s">
        <v>14</v>
      </c>
      <c r="G322" s="42">
        <v>199549</v>
      </c>
      <c r="H322" s="42">
        <v>103622</v>
      </c>
      <c r="I322" s="42">
        <v>11077</v>
      </c>
      <c r="J322" s="42">
        <v>6507</v>
      </c>
      <c r="K322" s="42">
        <v>43182</v>
      </c>
      <c r="L322" s="42">
        <v>51665</v>
      </c>
      <c r="M322" s="42">
        <v>23209</v>
      </c>
      <c r="N322" s="42">
        <v>33</v>
      </c>
    </row>
    <row r="323" spans="6:14" ht="12.75">
      <c r="F323" s="7" t="s">
        <v>15</v>
      </c>
      <c r="G323" s="42">
        <v>7337</v>
      </c>
      <c r="H323" s="42">
        <v>4953</v>
      </c>
      <c r="I323" s="42">
        <v>948</v>
      </c>
      <c r="J323" s="42">
        <v>11</v>
      </c>
      <c r="K323" s="42">
        <v>1076</v>
      </c>
      <c r="L323" s="42">
        <v>1187</v>
      </c>
      <c r="M323" s="42">
        <v>2122</v>
      </c>
      <c r="N323" s="42">
        <v>0</v>
      </c>
    </row>
    <row r="324" spans="6:14" ht="12.75">
      <c r="F324" s="7" t="s">
        <v>16</v>
      </c>
      <c r="G324" s="42">
        <v>10745</v>
      </c>
      <c r="H324" s="42">
        <v>5667</v>
      </c>
      <c r="I324" s="42">
        <v>802</v>
      </c>
      <c r="J324" s="42">
        <v>48</v>
      </c>
      <c r="K324" s="42">
        <v>2124</v>
      </c>
      <c r="L324" s="42">
        <v>1732</v>
      </c>
      <c r="M324" s="42">
        <v>1884</v>
      </c>
      <c r="N324" s="42">
        <v>0</v>
      </c>
    </row>
    <row r="325" spans="6:14" ht="12.75">
      <c r="F325" s="7" t="s">
        <v>17</v>
      </c>
      <c r="G325" s="42">
        <v>21379</v>
      </c>
      <c r="H325" s="42">
        <v>10618</v>
      </c>
      <c r="I325" s="42">
        <v>1338</v>
      </c>
      <c r="J325" s="42">
        <v>170</v>
      </c>
      <c r="K325" s="42">
        <v>4794</v>
      </c>
      <c r="L325" s="42">
        <v>3514</v>
      </c>
      <c r="M325" s="42">
        <v>2977</v>
      </c>
      <c r="N325" s="42">
        <v>0</v>
      </c>
    </row>
    <row r="326" spans="6:14" ht="12.75">
      <c r="F326" s="7" t="s">
        <v>18</v>
      </c>
      <c r="G326" s="42">
        <v>26517</v>
      </c>
      <c r="H326" s="42">
        <v>13084</v>
      </c>
      <c r="I326" s="42">
        <v>1377</v>
      </c>
      <c r="J326" s="42">
        <v>362</v>
      </c>
      <c r="K326" s="42">
        <v>6666</v>
      </c>
      <c r="L326" s="42">
        <v>4673</v>
      </c>
      <c r="M326" s="42">
        <v>3123</v>
      </c>
      <c r="N326" s="42">
        <v>0</v>
      </c>
    </row>
    <row r="327" spans="6:14" ht="12.75">
      <c r="F327" s="7" t="s">
        <v>19</v>
      </c>
      <c r="G327" s="42">
        <v>28576</v>
      </c>
      <c r="H327" s="42">
        <v>14282</v>
      </c>
      <c r="I327" s="42">
        <v>1268</v>
      </c>
      <c r="J327" s="42">
        <v>687</v>
      </c>
      <c r="K327" s="42">
        <v>7590</v>
      </c>
      <c r="L327" s="42">
        <v>5990</v>
      </c>
      <c r="M327" s="42">
        <v>2633</v>
      </c>
      <c r="N327" s="42">
        <v>0</v>
      </c>
    </row>
    <row r="328" spans="6:14" ht="12.75">
      <c r="F328" s="7" t="s">
        <v>20</v>
      </c>
      <c r="G328" s="42">
        <v>27022</v>
      </c>
      <c r="H328" s="42">
        <v>13347</v>
      </c>
      <c r="I328" s="42">
        <v>1050</v>
      </c>
      <c r="J328" s="42">
        <v>922</v>
      </c>
      <c r="K328" s="42">
        <v>6905</v>
      </c>
      <c r="L328" s="42">
        <v>6324</v>
      </c>
      <c r="M328" s="42">
        <v>2342</v>
      </c>
      <c r="N328" s="42">
        <v>2</v>
      </c>
    </row>
    <row r="329" spans="6:14" ht="12.75">
      <c r="F329" s="7" t="s">
        <v>21</v>
      </c>
      <c r="G329" s="42">
        <v>38780</v>
      </c>
      <c r="H329" s="42">
        <v>20435</v>
      </c>
      <c r="I329" s="42">
        <v>1862</v>
      </c>
      <c r="J329" s="42">
        <v>1795</v>
      </c>
      <c r="K329" s="42">
        <v>8028</v>
      </c>
      <c r="L329" s="42">
        <v>12764</v>
      </c>
      <c r="M329" s="42">
        <v>4002</v>
      </c>
      <c r="N329" s="42">
        <v>1</v>
      </c>
    </row>
    <row r="330" spans="6:14" ht="12.75">
      <c r="F330" s="7" t="s">
        <v>22</v>
      </c>
      <c r="G330" s="42">
        <v>21684</v>
      </c>
      <c r="H330" s="42">
        <v>11731</v>
      </c>
      <c r="I330" s="42">
        <v>1305</v>
      </c>
      <c r="J330" s="42">
        <v>1333</v>
      </c>
      <c r="K330" s="42">
        <v>3696</v>
      </c>
      <c r="L330" s="42">
        <v>8241</v>
      </c>
      <c r="M330" s="42">
        <v>2374</v>
      </c>
      <c r="N330" s="42">
        <v>15</v>
      </c>
    </row>
    <row r="331" spans="6:14" ht="12.75">
      <c r="F331" s="7" t="s">
        <v>23</v>
      </c>
      <c r="G331" s="42">
        <v>10746</v>
      </c>
      <c r="H331" s="42">
        <v>5962</v>
      </c>
      <c r="I331" s="42">
        <v>713</v>
      </c>
      <c r="J331" s="42">
        <v>688</v>
      </c>
      <c r="K331" s="42">
        <v>1449</v>
      </c>
      <c r="L331" s="42">
        <v>4547</v>
      </c>
      <c r="M331" s="42">
        <v>1092</v>
      </c>
      <c r="N331" s="42">
        <v>5</v>
      </c>
    </row>
    <row r="332" spans="6:14" ht="12.75">
      <c r="F332" s="7" t="s">
        <v>24</v>
      </c>
      <c r="G332" s="42">
        <v>5169</v>
      </c>
      <c r="H332" s="42">
        <v>2773</v>
      </c>
      <c r="I332" s="42">
        <v>329</v>
      </c>
      <c r="J332" s="42">
        <v>360</v>
      </c>
      <c r="K332" s="42">
        <v>659</v>
      </c>
      <c r="L332" s="42">
        <v>2145</v>
      </c>
      <c r="M332" s="42">
        <v>502</v>
      </c>
      <c r="N332" s="42">
        <v>9</v>
      </c>
    </row>
    <row r="333" spans="6:14" ht="12.75">
      <c r="F333" s="7" t="s">
        <v>25</v>
      </c>
      <c r="G333" s="42">
        <v>1594</v>
      </c>
      <c r="H333" s="42">
        <v>770</v>
      </c>
      <c r="I333" s="42">
        <v>85</v>
      </c>
      <c r="J333" s="42">
        <v>131</v>
      </c>
      <c r="K333" s="42">
        <v>195</v>
      </c>
      <c r="L333" s="42">
        <v>548</v>
      </c>
      <c r="M333" s="42">
        <v>158</v>
      </c>
      <c r="N333" s="42">
        <v>1</v>
      </c>
    </row>
    <row r="334" spans="2:3" ht="12.75">
      <c r="B334" s="69"/>
      <c r="C334" s="69"/>
    </row>
    <row r="335" spans="2:6" ht="12.75">
      <c r="B335" s="69"/>
      <c r="F335" s="43">
        <v>90702.81</v>
      </c>
    </row>
    <row r="336" spans="2:6" ht="12.75">
      <c r="B336" s="69"/>
      <c r="C336" s="69"/>
      <c r="F336" s="41" t="s">
        <v>171</v>
      </c>
    </row>
    <row r="337" spans="2:15" ht="12.75">
      <c r="B337" s="69"/>
      <c r="C337" s="69"/>
      <c r="F337" s="196" t="s">
        <v>172</v>
      </c>
      <c r="G337" s="196"/>
      <c r="H337" s="196"/>
      <c r="I337" s="196"/>
      <c r="J337" s="196"/>
      <c r="K337" s="196"/>
      <c r="L337" s="196"/>
      <c r="M337" s="196"/>
      <c r="N337" s="196"/>
      <c r="O337" s="196"/>
    </row>
    <row r="338" spans="2:15" ht="12.75">
      <c r="B338" s="69"/>
      <c r="C338" s="69"/>
      <c r="F338" s="232" t="s">
        <v>68</v>
      </c>
      <c r="G338" s="232"/>
      <c r="H338" s="232"/>
      <c r="I338" s="232"/>
      <c r="J338" s="232"/>
      <c r="K338" s="232"/>
      <c r="L338" s="232"/>
      <c r="M338" s="232"/>
      <c r="N338" s="232"/>
      <c r="O338" s="232"/>
    </row>
    <row r="339" spans="2:3" ht="12.75">
      <c r="B339" s="69"/>
      <c r="C339" s="69"/>
    </row>
    <row r="340" spans="2:15" ht="26.25" customHeight="1">
      <c r="B340" s="69"/>
      <c r="C340" s="69"/>
      <c r="F340" s="198" t="s">
        <v>3</v>
      </c>
      <c r="G340" s="204" t="s">
        <v>136</v>
      </c>
      <c r="H340" s="204" t="s">
        <v>163</v>
      </c>
      <c r="I340" s="204" t="s">
        <v>173</v>
      </c>
      <c r="J340" s="206" t="s">
        <v>164</v>
      </c>
      <c r="K340" s="207"/>
      <c r="L340" s="207"/>
      <c r="M340" s="207"/>
      <c r="N340" s="207"/>
      <c r="O340" s="208"/>
    </row>
    <row r="341" spans="2:15" ht="51">
      <c r="B341" s="69"/>
      <c r="C341" s="69"/>
      <c r="F341" s="193"/>
      <c r="G341" s="205"/>
      <c r="H341" s="205"/>
      <c r="I341" s="205"/>
      <c r="J341" s="6" t="s">
        <v>165</v>
      </c>
      <c r="K341" s="6" t="s">
        <v>166</v>
      </c>
      <c r="L341" s="6" t="s">
        <v>167</v>
      </c>
      <c r="M341" s="6" t="s">
        <v>168</v>
      </c>
      <c r="N341" s="6" t="s">
        <v>169</v>
      </c>
      <c r="O341" s="6" t="s">
        <v>170</v>
      </c>
    </row>
    <row r="342" spans="2:6" ht="12.75">
      <c r="B342" s="69"/>
      <c r="C342" s="69"/>
      <c r="F342" s="7"/>
    </row>
    <row r="343" spans="2:15" ht="12.75">
      <c r="B343" s="69"/>
      <c r="C343" s="69"/>
      <c r="F343" s="7" t="s">
        <v>14</v>
      </c>
      <c r="G343" s="42">
        <v>199549</v>
      </c>
      <c r="H343" s="42">
        <v>103622</v>
      </c>
      <c r="I343" s="43">
        <v>422735.48</v>
      </c>
      <c r="J343" s="43">
        <v>15932.45</v>
      </c>
      <c r="K343" s="43">
        <v>87439.75</v>
      </c>
      <c r="L343" s="43">
        <v>185587.38</v>
      </c>
      <c r="M343" s="43">
        <v>90702.81</v>
      </c>
      <c r="N343" s="43">
        <v>42239.04</v>
      </c>
      <c r="O343" s="43">
        <v>834.05</v>
      </c>
    </row>
    <row r="344" spans="2:15" ht="12.75">
      <c r="B344" s="69"/>
      <c r="C344" s="69"/>
      <c r="F344" s="7" t="s">
        <v>15</v>
      </c>
      <c r="G344" s="42">
        <v>7337</v>
      </c>
      <c r="H344" s="42">
        <v>4953</v>
      </c>
      <c r="I344" s="43">
        <v>1392.01</v>
      </c>
      <c r="J344" s="43">
        <v>264.08</v>
      </c>
      <c r="K344" s="43">
        <v>2.46</v>
      </c>
      <c r="L344" s="43">
        <v>317.46</v>
      </c>
      <c r="M344" s="43">
        <v>270.09</v>
      </c>
      <c r="N344" s="43">
        <v>537.92</v>
      </c>
      <c r="O344" s="43">
        <v>0</v>
      </c>
    </row>
    <row r="345" spans="2:15" ht="12.75">
      <c r="B345" s="69"/>
      <c r="C345" s="69"/>
      <c r="F345" s="7" t="s">
        <v>16</v>
      </c>
      <c r="G345" s="42">
        <v>10745</v>
      </c>
      <c r="H345" s="42">
        <v>5667</v>
      </c>
      <c r="I345" s="43">
        <v>3644.62</v>
      </c>
      <c r="J345" s="43">
        <v>404.11</v>
      </c>
      <c r="K345" s="43">
        <v>20.61</v>
      </c>
      <c r="L345" s="43">
        <v>1372.35</v>
      </c>
      <c r="M345" s="43">
        <v>800.85</v>
      </c>
      <c r="N345" s="43">
        <v>1046.7</v>
      </c>
      <c r="O345" s="43">
        <v>0</v>
      </c>
    </row>
    <row r="346" spans="2:15" ht="12.75">
      <c r="B346" s="69"/>
      <c r="C346" s="69"/>
      <c r="F346" s="7" t="s">
        <v>17</v>
      </c>
      <c r="G346" s="42">
        <v>21379</v>
      </c>
      <c r="H346" s="42">
        <v>10618</v>
      </c>
      <c r="I346" s="43">
        <v>10864.91</v>
      </c>
      <c r="J346" s="43">
        <v>983.51</v>
      </c>
      <c r="K346" s="43">
        <v>125.55</v>
      </c>
      <c r="L346" s="43">
        <v>4839.76</v>
      </c>
      <c r="M346" s="43">
        <v>2330.43</v>
      </c>
      <c r="N346" s="43">
        <v>2585.66</v>
      </c>
      <c r="O346" s="43">
        <v>0</v>
      </c>
    </row>
    <row r="347" spans="2:15" ht="12.75">
      <c r="B347" s="69"/>
      <c r="C347" s="69"/>
      <c r="F347" s="7" t="s">
        <v>18</v>
      </c>
      <c r="G347" s="42">
        <v>26517</v>
      </c>
      <c r="H347" s="42">
        <v>13084</v>
      </c>
      <c r="I347" s="43">
        <v>21034.8</v>
      </c>
      <c r="J347" s="43">
        <v>1395.75</v>
      </c>
      <c r="K347" s="43">
        <v>338.65</v>
      </c>
      <c r="L347" s="43">
        <v>10543.21</v>
      </c>
      <c r="M347" s="43">
        <v>4683.88</v>
      </c>
      <c r="N347" s="43">
        <v>4072.81</v>
      </c>
      <c r="O347" s="43">
        <v>0.5</v>
      </c>
    </row>
    <row r="348" spans="2:15" ht="12.75">
      <c r="B348" s="69"/>
      <c r="C348" s="69"/>
      <c r="F348" s="7" t="s">
        <v>19</v>
      </c>
      <c r="G348" s="42">
        <v>28576</v>
      </c>
      <c r="H348" s="42">
        <v>14282</v>
      </c>
      <c r="I348" s="43">
        <v>31090.53</v>
      </c>
      <c r="J348" s="43">
        <v>1466.94</v>
      </c>
      <c r="K348" s="43">
        <v>891.1</v>
      </c>
      <c r="L348" s="43">
        <v>16592.92</v>
      </c>
      <c r="M348" s="43">
        <v>8026.29</v>
      </c>
      <c r="N348" s="43">
        <v>4111.78</v>
      </c>
      <c r="O348" s="43">
        <v>1.5</v>
      </c>
    </row>
    <row r="349" spans="2:15" ht="12.75">
      <c r="B349" s="69"/>
      <c r="C349" s="69"/>
      <c r="F349" s="7" t="s">
        <v>20</v>
      </c>
      <c r="G349" s="42">
        <v>27022</v>
      </c>
      <c r="H349" s="42">
        <v>13347</v>
      </c>
      <c r="I349" s="43">
        <v>37081.98</v>
      </c>
      <c r="J349" s="43">
        <v>1306.22</v>
      </c>
      <c r="K349" s="43">
        <v>1716.83</v>
      </c>
      <c r="L349" s="43">
        <v>20515.29</v>
      </c>
      <c r="M349" s="43">
        <v>9716.44</v>
      </c>
      <c r="N349" s="43">
        <v>3823.95</v>
      </c>
      <c r="O349" s="43">
        <v>3.25</v>
      </c>
    </row>
    <row r="350" spans="2:15" ht="12.75">
      <c r="B350" s="69"/>
      <c r="C350" s="69"/>
      <c r="F350" s="7" t="s">
        <v>21</v>
      </c>
      <c r="G350" s="42">
        <v>38780</v>
      </c>
      <c r="H350" s="42">
        <v>20435</v>
      </c>
      <c r="I350" s="43">
        <v>68246.49</v>
      </c>
      <c r="J350" s="43">
        <v>2212.39</v>
      </c>
      <c r="K350" s="43">
        <v>4329.5</v>
      </c>
      <c r="L350" s="43">
        <v>33724.23</v>
      </c>
      <c r="M350" s="43">
        <v>21366.21</v>
      </c>
      <c r="N350" s="43">
        <v>6582.86</v>
      </c>
      <c r="O350" s="43">
        <v>31.3</v>
      </c>
    </row>
    <row r="351" spans="2:15" ht="12.75">
      <c r="B351" s="69"/>
      <c r="C351" s="69"/>
      <c r="F351" s="7" t="s">
        <v>22</v>
      </c>
      <c r="G351" s="42">
        <v>21684</v>
      </c>
      <c r="H351" s="42">
        <v>11731</v>
      </c>
      <c r="I351" s="43">
        <v>56449.86</v>
      </c>
      <c r="J351" s="43">
        <v>1941</v>
      </c>
      <c r="K351" s="43">
        <v>5023.68</v>
      </c>
      <c r="L351" s="43">
        <v>27922.63</v>
      </c>
      <c r="M351" s="43">
        <v>16184.2</v>
      </c>
      <c r="N351" s="43">
        <v>5112.35</v>
      </c>
      <c r="O351" s="43">
        <v>266</v>
      </c>
    </row>
    <row r="352" spans="2:15" ht="12.75">
      <c r="B352" s="69"/>
      <c r="C352" s="69"/>
      <c r="F352" s="7" t="s">
        <v>23</v>
      </c>
      <c r="G352" s="42">
        <v>10746</v>
      </c>
      <c r="H352" s="42">
        <v>5962</v>
      </c>
      <c r="I352" s="43">
        <v>47221.92</v>
      </c>
      <c r="J352" s="43">
        <v>1292.05</v>
      </c>
      <c r="K352" s="43">
        <v>6867.84</v>
      </c>
      <c r="L352" s="43">
        <v>23797.12</v>
      </c>
      <c r="M352" s="43">
        <v>12102.16</v>
      </c>
      <c r="N352" s="43">
        <v>3026.75</v>
      </c>
      <c r="O352" s="43">
        <v>136</v>
      </c>
    </row>
    <row r="353" spans="2:15" ht="12.75">
      <c r="B353" s="69"/>
      <c r="C353" s="69"/>
      <c r="F353" s="7" t="s">
        <v>24</v>
      </c>
      <c r="G353" s="42">
        <v>5169</v>
      </c>
      <c r="H353" s="42">
        <v>2773</v>
      </c>
      <c r="I353" s="43">
        <v>54498.15</v>
      </c>
      <c r="J353" s="43">
        <v>901.46</v>
      </c>
      <c r="K353" s="43">
        <v>13728.15</v>
      </c>
      <c r="L353" s="43">
        <v>26691.21</v>
      </c>
      <c r="M353" s="43">
        <v>9103.98</v>
      </c>
      <c r="N353" s="43">
        <v>3697.85</v>
      </c>
      <c r="O353" s="43">
        <v>375.5</v>
      </c>
    </row>
    <row r="354" spans="2:15" ht="12.75">
      <c r="B354" s="69"/>
      <c r="C354" s="69"/>
      <c r="F354" s="7" t="s">
        <v>25</v>
      </c>
      <c r="G354" s="42">
        <v>1594</v>
      </c>
      <c r="H354" s="42">
        <v>770</v>
      </c>
      <c r="I354" s="43">
        <v>91210.21</v>
      </c>
      <c r="J354" s="43">
        <v>3764.94</v>
      </c>
      <c r="K354" s="43">
        <v>54395.38</v>
      </c>
      <c r="L354" s="43">
        <v>19271.2</v>
      </c>
      <c r="M354" s="43">
        <v>6118.28</v>
      </c>
      <c r="N354" s="43">
        <v>7640.41</v>
      </c>
      <c r="O354" s="43">
        <v>20</v>
      </c>
    </row>
    <row r="355" spans="2:3" ht="12.75">
      <c r="B355" s="69"/>
      <c r="C355" s="69"/>
    </row>
    <row r="356" spans="2:3" ht="12.75">
      <c r="B356" s="69"/>
      <c r="C356" s="69"/>
    </row>
    <row r="357" spans="2:6" ht="12.75">
      <c r="B357" s="69"/>
      <c r="C357" s="69"/>
      <c r="F357" s="5" t="s">
        <v>174</v>
      </c>
    </row>
    <row r="358" spans="2:11" ht="12.75">
      <c r="B358" s="69"/>
      <c r="C358" s="69"/>
      <c r="F358" s="217" t="s">
        <v>175</v>
      </c>
      <c r="G358" s="217"/>
      <c r="H358" s="217"/>
      <c r="I358" s="217"/>
      <c r="J358" s="217"/>
      <c r="K358" s="217"/>
    </row>
    <row r="359" spans="2:11" ht="12.75">
      <c r="B359" s="69"/>
      <c r="C359" s="69"/>
      <c r="F359" s="217" t="s">
        <v>176</v>
      </c>
      <c r="G359" s="217"/>
      <c r="H359" s="217"/>
      <c r="I359" s="217"/>
      <c r="J359" s="217"/>
      <c r="K359" s="217"/>
    </row>
    <row r="360" spans="2:11" ht="12.75">
      <c r="B360" s="69"/>
      <c r="C360" s="69"/>
      <c r="F360" s="217" t="s">
        <v>2</v>
      </c>
      <c r="G360" s="217"/>
      <c r="H360" s="217"/>
      <c r="I360" s="217"/>
      <c r="J360" s="217"/>
      <c r="K360" s="217"/>
    </row>
    <row r="361" spans="2:6" ht="12.75">
      <c r="B361" s="69"/>
      <c r="C361" s="69"/>
      <c r="F361" s="1"/>
    </row>
    <row r="362" spans="2:11" ht="12.75">
      <c r="B362" s="69"/>
      <c r="C362" s="69"/>
      <c r="F362" s="238" t="s">
        <v>3</v>
      </c>
      <c r="G362" s="202" t="s">
        <v>69</v>
      </c>
      <c r="H362" s="221" t="s">
        <v>177</v>
      </c>
      <c r="I362" s="223"/>
      <c r="J362" s="240" t="s">
        <v>178</v>
      </c>
      <c r="K362" s="223"/>
    </row>
    <row r="363" spans="2:11" ht="38.25">
      <c r="B363" s="69"/>
      <c r="C363" s="69"/>
      <c r="F363" s="239"/>
      <c r="G363" s="203"/>
      <c r="H363" s="20" t="s">
        <v>179</v>
      </c>
      <c r="I363" s="20" t="s">
        <v>180</v>
      </c>
      <c r="J363" s="20" t="s">
        <v>181</v>
      </c>
      <c r="K363" s="20" t="s">
        <v>180</v>
      </c>
    </row>
    <row r="364" spans="2:6" ht="12.75">
      <c r="B364" s="69"/>
      <c r="C364" s="69"/>
      <c r="F364" s="7"/>
    </row>
    <row r="365" spans="2:13" ht="12.75">
      <c r="B365" s="69"/>
      <c r="C365" s="69"/>
      <c r="F365" s="7" t="s">
        <v>14</v>
      </c>
      <c r="G365" s="42">
        <v>199549</v>
      </c>
      <c r="H365" s="42">
        <v>96994</v>
      </c>
      <c r="I365" s="42">
        <v>2657039</v>
      </c>
      <c r="J365" s="42">
        <v>93581</v>
      </c>
      <c r="K365" s="42">
        <v>383172</v>
      </c>
      <c r="L365" s="42"/>
      <c r="M365" s="42"/>
    </row>
    <row r="366" spans="2:13" ht="12.75">
      <c r="B366" s="69"/>
      <c r="C366" s="69"/>
      <c r="F366" s="7" t="s">
        <v>15</v>
      </c>
      <c r="G366" s="42">
        <v>7337</v>
      </c>
      <c r="H366" s="42">
        <v>767</v>
      </c>
      <c r="I366" s="42">
        <v>4973</v>
      </c>
      <c r="J366" s="42">
        <v>2182</v>
      </c>
      <c r="K366" s="42">
        <v>5385</v>
      </c>
      <c r="L366" s="42"/>
      <c r="M366" s="42"/>
    </row>
    <row r="367" spans="2:13" ht="12.75">
      <c r="B367" s="69"/>
      <c r="C367" s="69"/>
      <c r="F367" s="7" t="s">
        <v>16</v>
      </c>
      <c r="G367" s="42">
        <v>10745</v>
      </c>
      <c r="H367" s="42">
        <v>1233</v>
      </c>
      <c r="I367" s="42">
        <v>5550</v>
      </c>
      <c r="J367" s="42">
        <v>3006</v>
      </c>
      <c r="K367" s="42">
        <v>7367</v>
      </c>
      <c r="L367" s="42"/>
      <c r="M367" s="42"/>
    </row>
    <row r="368" spans="2:13" ht="12.75">
      <c r="B368" s="69"/>
      <c r="C368" s="69"/>
      <c r="F368" s="7" t="s">
        <v>17</v>
      </c>
      <c r="G368" s="42">
        <v>21379</v>
      </c>
      <c r="H368" s="42">
        <v>3619</v>
      </c>
      <c r="I368" s="42">
        <v>16718</v>
      </c>
      <c r="J368" s="42">
        <v>6669</v>
      </c>
      <c r="K368" s="42">
        <v>16591</v>
      </c>
      <c r="L368" s="44"/>
      <c r="M368" s="42"/>
    </row>
    <row r="369" spans="2:13" ht="12.75">
      <c r="B369" s="69"/>
      <c r="C369" s="69"/>
      <c r="F369" s="7" t="s">
        <v>18</v>
      </c>
      <c r="G369" s="42">
        <v>26517</v>
      </c>
      <c r="H369" s="42">
        <v>6863</v>
      </c>
      <c r="I369" s="42">
        <v>35251</v>
      </c>
      <c r="J369" s="42">
        <v>9349</v>
      </c>
      <c r="K369" s="42">
        <v>27056</v>
      </c>
      <c r="L369" s="42"/>
      <c r="M369" s="42"/>
    </row>
    <row r="370" spans="2:13" ht="12.75">
      <c r="B370" s="69"/>
      <c r="C370" s="69"/>
      <c r="F370" s="7" t="s">
        <v>19</v>
      </c>
      <c r="G370" s="42">
        <v>28576</v>
      </c>
      <c r="H370" s="42">
        <v>11320</v>
      </c>
      <c r="I370" s="42">
        <v>73396</v>
      </c>
      <c r="J370" s="42">
        <v>11807</v>
      </c>
      <c r="K370" s="42">
        <v>35399</v>
      </c>
      <c r="L370" s="42"/>
      <c r="M370" s="42"/>
    </row>
    <row r="371" spans="2:13" ht="12.75">
      <c r="B371" s="69"/>
      <c r="C371" s="69"/>
      <c r="F371" s="7" t="s">
        <v>20</v>
      </c>
      <c r="G371" s="42">
        <v>27022</v>
      </c>
      <c r="H371" s="42">
        <v>14687</v>
      </c>
      <c r="I371" s="42">
        <v>136361</v>
      </c>
      <c r="J371" s="42">
        <v>12854</v>
      </c>
      <c r="K371" s="42">
        <v>40665</v>
      </c>
      <c r="L371" s="42"/>
      <c r="M371" s="42"/>
    </row>
    <row r="372" spans="2:13" ht="12.75">
      <c r="B372" s="69"/>
      <c r="C372" s="69"/>
      <c r="F372" s="7" t="s">
        <v>21</v>
      </c>
      <c r="G372" s="42">
        <v>38780</v>
      </c>
      <c r="H372" s="42">
        <v>26396</v>
      </c>
      <c r="I372" s="42">
        <v>426929</v>
      </c>
      <c r="J372" s="42">
        <v>22200</v>
      </c>
      <c r="K372" s="42">
        <v>90532</v>
      </c>
      <c r="L372" s="42"/>
      <c r="M372" s="42"/>
    </row>
    <row r="373" spans="2:13" ht="12.75">
      <c r="B373" s="69"/>
      <c r="C373" s="69"/>
      <c r="F373" s="7" t="s">
        <v>22</v>
      </c>
      <c r="G373" s="42">
        <v>21684</v>
      </c>
      <c r="H373" s="42">
        <v>17261</v>
      </c>
      <c r="I373" s="42">
        <v>551213</v>
      </c>
      <c r="J373" s="42">
        <v>14031</v>
      </c>
      <c r="K373" s="42">
        <v>69856</v>
      </c>
      <c r="L373" s="42"/>
      <c r="M373" s="42"/>
    </row>
    <row r="374" spans="2:13" ht="12.75">
      <c r="B374" s="69"/>
      <c r="C374" s="69"/>
      <c r="F374" s="7" t="s">
        <v>23</v>
      </c>
      <c r="G374" s="42">
        <v>10746</v>
      </c>
      <c r="H374" s="42">
        <v>9130</v>
      </c>
      <c r="I374" s="42">
        <v>545620</v>
      </c>
      <c r="J374" s="42">
        <v>7209</v>
      </c>
      <c r="K374" s="42">
        <v>47942</v>
      </c>
      <c r="L374" s="42"/>
      <c r="M374" s="42"/>
    </row>
    <row r="375" spans="2:13" ht="12.75">
      <c r="B375" s="69"/>
      <c r="C375" s="69"/>
      <c r="F375" s="7" t="s">
        <v>24</v>
      </c>
      <c r="G375" s="42">
        <v>5169</v>
      </c>
      <c r="H375" s="42">
        <v>4402</v>
      </c>
      <c r="I375" s="42">
        <v>504948</v>
      </c>
      <c r="J375" s="42">
        <v>3359</v>
      </c>
      <c r="K375" s="42">
        <v>29464</v>
      </c>
      <c r="L375" s="42"/>
      <c r="M375" s="42"/>
    </row>
    <row r="376" spans="2:13" ht="12.75">
      <c r="B376" s="69"/>
      <c r="C376" s="69"/>
      <c r="F376" s="7" t="s">
        <v>25</v>
      </c>
      <c r="G376" s="42">
        <v>1594</v>
      </c>
      <c r="H376" s="42">
        <v>1316</v>
      </c>
      <c r="I376" s="42">
        <v>356080</v>
      </c>
      <c r="J376" s="42">
        <v>915</v>
      </c>
      <c r="K376" s="42">
        <v>12915</v>
      </c>
      <c r="L376" s="42"/>
      <c r="M376" s="42"/>
    </row>
    <row r="377" spans="2:3" ht="12.75">
      <c r="B377" s="69"/>
      <c r="C377" s="69"/>
    </row>
    <row r="378" spans="2:3" ht="12.75">
      <c r="B378" s="69"/>
      <c r="C378" s="69"/>
    </row>
    <row r="379" spans="2:23" ht="12.75">
      <c r="B379" s="69"/>
      <c r="C379" s="69"/>
      <c r="F379" s="5" t="s">
        <v>182</v>
      </c>
      <c r="G379" s="45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</row>
    <row r="380" spans="2:23" ht="12.75">
      <c r="B380" s="69"/>
      <c r="C380" s="69"/>
      <c r="F380" s="241" t="s">
        <v>183</v>
      </c>
      <c r="G380" s="241"/>
      <c r="H380" s="241"/>
      <c r="I380" s="241"/>
      <c r="J380" s="241"/>
      <c r="K380" s="241"/>
      <c r="L380" s="241"/>
      <c r="M380" s="241"/>
      <c r="N380" s="241"/>
      <c r="O380" s="241"/>
      <c r="P380" s="241"/>
      <c r="Q380" s="241"/>
      <c r="R380" s="241"/>
      <c r="S380" s="241"/>
      <c r="T380" s="241"/>
      <c r="U380" s="241"/>
      <c r="V380" s="241"/>
      <c r="W380" s="241"/>
    </row>
    <row r="381" spans="2:23" ht="12.75">
      <c r="B381" s="69"/>
      <c r="C381" s="69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</row>
    <row r="382" spans="2:23" ht="12.75" customHeight="1">
      <c r="B382" s="69"/>
      <c r="C382" s="69"/>
      <c r="F382" s="198" t="s">
        <v>3</v>
      </c>
      <c r="G382" s="204" t="s">
        <v>127</v>
      </c>
      <c r="H382" s="204" t="s">
        <v>184</v>
      </c>
      <c r="I382" s="204" t="s">
        <v>185</v>
      </c>
      <c r="J382" s="211" t="s">
        <v>186</v>
      </c>
      <c r="K382" s="212"/>
      <c r="L382" s="212"/>
      <c r="M382" s="212"/>
      <c r="N382" s="212"/>
      <c r="O382" s="212"/>
      <c r="P382" s="212"/>
      <c r="Q382" s="212"/>
      <c r="R382" s="212"/>
      <c r="S382" s="212"/>
      <c r="T382" s="212"/>
      <c r="U382" s="212"/>
      <c r="V382" s="212"/>
      <c r="W382" s="230"/>
    </row>
    <row r="383" spans="2:23" ht="12.75" customHeight="1">
      <c r="B383" s="69"/>
      <c r="C383" s="69"/>
      <c r="F383" s="242"/>
      <c r="G383" s="243"/>
      <c r="H383" s="243"/>
      <c r="I383" s="243"/>
      <c r="J383" s="211" t="s">
        <v>187</v>
      </c>
      <c r="K383" s="212"/>
      <c r="L383" s="212"/>
      <c r="M383" s="212"/>
      <c r="N383" s="212"/>
      <c r="O383" s="212"/>
      <c r="P383" s="212"/>
      <c r="Q383" s="230"/>
      <c r="R383" s="235" t="s">
        <v>188</v>
      </c>
      <c r="S383" s="212"/>
      <c r="T383" s="212"/>
      <c r="U383" s="212"/>
      <c r="V383" s="212"/>
      <c r="W383" s="230"/>
    </row>
    <row r="384" spans="2:23" ht="12.75" customHeight="1">
      <c r="B384" s="69"/>
      <c r="C384" s="69"/>
      <c r="F384" s="242"/>
      <c r="G384" s="243"/>
      <c r="H384" s="243"/>
      <c r="I384" s="243"/>
      <c r="J384" s="204" t="s">
        <v>189</v>
      </c>
      <c r="K384" s="211" t="s">
        <v>190</v>
      </c>
      <c r="L384" s="212"/>
      <c r="M384" s="213"/>
      <c r="N384" s="204" t="s">
        <v>191</v>
      </c>
      <c r="O384" s="204" t="s">
        <v>192</v>
      </c>
      <c r="P384" s="204" t="s">
        <v>193</v>
      </c>
      <c r="Q384" s="204" t="s">
        <v>194</v>
      </c>
      <c r="R384" s="204" t="s">
        <v>195</v>
      </c>
      <c r="S384" s="211" t="s">
        <v>196</v>
      </c>
      <c r="T384" s="212"/>
      <c r="U384" s="230"/>
      <c r="V384" s="244" t="s">
        <v>197</v>
      </c>
      <c r="W384" s="216"/>
    </row>
    <row r="385" spans="2:23" ht="25.5">
      <c r="B385" s="69"/>
      <c r="C385" s="69"/>
      <c r="F385" s="193"/>
      <c r="G385" s="205"/>
      <c r="H385" s="205"/>
      <c r="I385" s="205"/>
      <c r="J385" s="205"/>
      <c r="K385" s="6" t="s">
        <v>198</v>
      </c>
      <c r="L385" s="6" t="s">
        <v>199</v>
      </c>
      <c r="M385" s="6" t="s">
        <v>200</v>
      </c>
      <c r="N385" s="205"/>
      <c r="O385" s="205"/>
      <c r="P385" s="205"/>
      <c r="Q385" s="205"/>
      <c r="R385" s="205"/>
      <c r="S385" s="6" t="s">
        <v>198</v>
      </c>
      <c r="T385" s="6" t="s">
        <v>199</v>
      </c>
      <c r="U385" s="6" t="s">
        <v>201</v>
      </c>
      <c r="V385" s="6" t="s">
        <v>202</v>
      </c>
      <c r="W385" s="6" t="s">
        <v>203</v>
      </c>
    </row>
    <row r="386" spans="6:23" ht="12.75">
      <c r="F386" s="7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</row>
    <row r="387" spans="6:23" ht="12.75">
      <c r="F387" s="7" t="s">
        <v>204</v>
      </c>
      <c r="G387" s="47">
        <v>199549</v>
      </c>
      <c r="H387" s="47">
        <v>96994</v>
      </c>
      <c r="I387" s="47">
        <v>2657039</v>
      </c>
      <c r="J387" s="47">
        <v>337150</v>
      </c>
      <c r="K387" s="47">
        <v>181403</v>
      </c>
      <c r="L387" s="47">
        <v>129707</v>
      </c>
      <c r="M387" s="47">
        <v>60406</v>
      </c>
      <c r="N387" s="47">
        <v>33328</v>
      </c>
      <c r="O387" s="47">
        <v>45939</v>
      </c>
      <c r="P387" s="47">
        <v>5238</v>
      </c>
      <c r="Q387" s="47">
        <v>47591</v>
      </c>
      <c r="R387" s="47">
        <v>309831</v>
      </c>
      <c r="S387" s="47">
        <v>234650</v>
      </c>
      <c r="T387" s="47">
        <v>202352</v>
      </c>
      <c r="U387" s="47">
        <v>137880</v>
      </c>
      <c r="V387" s="47">
        <v>315977</v>
      </c>
      <c r="W387" s="47">
        <v>615587</v>
      </c>
    </row>
    <row r="388" spans="6:23" ht="12.75">
      <c r="F388" s="7" t="s">
        <v>15</v>
      </c>
      <c r="G388" s="47">
        <v>7337</v>
      </c>
      <c r="H388" s="47">
        <v>767</v>
      </c>
      <c r="I388" s="47">
        <v>4973</v>
      </c>
      <c r="J388" s="47">
        <v>782</v>
      </c>
      <c r="K388" s="47">
        <v>235</v>
      </c>
      <c r="L388" s="47">
        <v>107</v>
      </c>
      <c r="M388" s="47">
        <v>78</v>
      </c>
      <c r="N388" s="47">
        <v>56</v>
      </c>
      <c r="O388" s="47">
        <v>44</v>
      </c>
      <c r="P388" s="47">
        <v>11</v>
      </c>
      <c r="Q388" s="47">
        <v>371</v>
      </c>
      <c r="R388" s="47">
        <v>539</v>
      </c>
      <c r="S388" s="47">
        <v>412</v>
      </c>
      <c r="T388" s="47">
        <v>333</v>
      </c>
      <c r="U388" s="47">
        <v>315</v>
      </c>
      <c r="V388" s="47">
        <v>474</v>
      </c>
      <c r="W388" s="47">
        <v>1216</v>
      </c>
    </row>
    <row r="389" spans="6:23" ht="12.75">
      <c r="F389" s="7" t="s">
        <v>16</v>
      </c>
      <c r="G389" s="47">
        <v>10745</v>
      </c>
      <c r="H389" s="47">
        <v>1233</v>
      </c>
      <c r="I389" s="47">
        <v>5550</v>
      </c>
      <c r="J389" s="47">
        <v>871</v>
      </c>
      <c r="K389" s="47">
        <v>257</v>
      </c>
      <c r="L389" s="47">
        <v>158</v>
      </c>
      <c r="M389" s="47">
        <v>109</v>
      </c>
      <c r="N389" s="47">
        <v>47</v>
      </c>
      <c r="O389" s="47">
        <v>57</v>
      </c>
      <c r="P389" s="47">
        <v>7</v>
      </c>
      <c r="Q389" s="47">
        <v>575</v>
      </c>
      <c r="R389" s="47">
        <v>558</v>
      </c>
      <c r="S389" s="47">
        <v>352</v>
      </c>
      <c r="T389" s="47">
        <v>355</v>
      </c>
      <c r="U389" s="47">
        <v>342</v>
      </c>
      <c r="V389" s="47">
        <v>474</v>
      </c>
      <c r="W389" s="47">
        <v>1388</v>
      </c>
    </row>
    <row r="390" spans="6:23" ht="12.75">
      <c r="F390" s="7" t="s">
        <v>17</v>
      </c>
      <c r="G390" s="47">
        <v>21379</v>
      </c>
      <c r="H390" s="47">
        <v>3619</v>
      </c>
      <c r="I390" s="47">
        <v>16718</v>
      </c>
      <c r="J390" s="47">
        <v>2595</v>
      </c>
      <c r="K390" s="47">
        <v>722</v>
      </c>
      <c r="L390" s="47">
        <v>335</v>
      </c>
      <c r="M390" s="47">
        <v>334</v>
      </c>
      <c r="N390" s="47">
        <v>167</v>
      </c>
      <c r="O390" s="47">
        <v>142</v>
      </c>
      <c r="P390" s="47">
        <v>40</v>
      </c>
      <c r="Q390" s="47">
        <v>1776</v>
      </c>
      <c r="R390" s="47">
        <v>1828</v>
      </c>
      <c r="S390" s="47">
        <v>1023</v>
      </c>
      <c r="T390" s="47">
        <v>932</v>
      </c>
      <c r="U390" s="47">
        <v>1032</v>
      </c>
      <c r="V390" s="47">
        <v>1648</v>
      </c>
      <c r="W390" s="47">
        <v>4144</v>
      </c>
    </row>
    <row r="391" spans="6:23" ht="12.75">
      <c r="F391" s="7" t="s">
        <v>18</v>
      </c>
      <c r="G391" s="47">
        <v>26517</v>
      </c>
      <c r="H391" s="47">
        <v>6863</v>
      </c>
      <c r="I391" s="47">
        <v>35251</v>
      </c>
      <c r="J391" s="47">
        <v>5282</v>
      </c>
      <c r="K391" s="47">
        <v>1717</v>
      </c>
      <c r="L391" s="47">
        <v>924</v>
      </c>
      <c r="M391" s="47">
        <v>571</v>
      </c>
      <c r="N391" s="47">
        <v>430</v>
      </c>
      <c r="O391" s="47">
        <v>319</v>
      </c>
      <c r="P391" s="47">
        <v>93</v>
      </c>
      <c r="Q391" s="47">
        <v>3737</v>
      </c>
      <c r="R391" s="47">
        <v>3926</v>
      </c>
      <c r="S391" s="47">
        <v>2229</v>
      </c>
      <c r="T391" s="47">
        <v>1905</v>
      </c>
      <c r="U391" s="47">
        <v>1884</v>
      </c>
      <c r="V391" s="47">
        <v>3576</v>
      </c>
      <c r="W391" s="47">
        <v>8658</v>
      </c>
    </row>
    <row r="392" spans="6:23" ht="12.75">
      <c r="F392" s="7" t="s">
        <v>19</v>
      </c>
      <c r="G392" s="47">
        <v>28576</v>
      </c>
      <c r="H392" s="47">
        <v>11320</v>
      </c>
      <c r="I392" s="47">
        <v>73396</v>
      </c>
      <c r="J392" s="47">
        <v>10831</v>
      </c>
      <c r="K392" s="47">
        <v>3138</v>
      </c>
      <c r="L392" s="47">
        <v>1820</v>
      </c>
      <c r="M392" s="47">
        <v>1061</v>
      </c>
      <c r="N392" s="47">
        <v>837</v>
      </c>
      <c r="O392" s="47">
        <v>985</v>
      </c>
      <c r="P392" s="47">
        <v>196</v>
      </c>
      <c r="Q392" s="47">
        <v>5779</v>
      </c>
      <c r="R392" s="47">
        <v>8589</v>
      </c>
      <c r="S392" s="47">
        <v>5119</v>
      </c>
      <c r="T392" s="47">
        <v>4384</v>
      </c>
      <c r="U392" s="47">
        <v>3442</v>
      </c>
      <c r="V392" s="47">
        <v>8887</v>
      </c>
      <c r="W392" s="47">
        <v>18328</v>
      </c>
    </row>
    <row r="393" spans="6:23" ht="12.75">
      <c r="F393" s="7" t="s">
        <v>20</v>
      </c>
      <c r="G393" s="47">
        <v>27022</v>
      </c>
      <c r="H393" s="47">
        <v>14687</v>
      </c>
      <c r="I393" s="47">
        <v>136361</v>
      </c>
      <c r="J393" s="47">
        <v>20244</v>
      </c>
      <c r="K393" s="47">
        <v>6021</v>
      </c>
      <c r="L393" s="47">
        <v>2943</v>
      </c>
      <c r="M393" s="47">
        <v>1729</v>
      </c>
      <c r="N393" s="47">
        <v>1908</v>
      </c>
      <c r="O393" s="47">
        <v>2418</v>
      </c>
      <c r="P393" s="47">
        <v>363</v>
      </c>
      <c r="Q393" s="47">
        <v>6990</v>
      </c>
      <c r="R393" s="47">
        <v>16655</v>
      </c>
      <c r="S393" s="47">
        <v>9710</v>
      </c>
      <c r="T393" s="47">
        <v>9116</v>
      </c>
      <c r="U393" s="47">
        <v>6504</v>
      </c>
      <c r="V393" s="47">
        <v>16914</v>
      </c>
      <c r="W393" s="47">
        <v>34846</v>
      </c>
    </row>
    <row r="394" spans="6:23" ht="12.75">
      <c r="F394" s="7" t="s">
        <v>21</v>
      </c>
      <c r="G394" s="47">
        <v>38780</v>
      </c>
      <c r="H394" s="47">
        <v>26396</v>
      </c>
      <c r="I394" s="47">
        <v>426929</v>
      </c>
      <c r="J394" s="47">
        <v>61589</v>
      </c>
      <c r="K394" s="47">
        <v>19725</v>
      </c>
      <c r="L394" s="47">
        <v>10513</v>
      </c>
      <c r="M394" s="47">
        <v>4742</v>
      </c>
      <c r="N394" s="47">
        <v>4994</v>
      </c>
      <c r="O394" s="47">
        <v>9566</v>
      </c>
      <c r="P394" s="47">
        <v>717</v>
      </c>
      <c r="Q394" s="47">
        <v>10265</v>
      </c>
      <c r="R394" s="47">
        <v>55409</v>
      </c>
      <c r="S394" s="47">
        <v>34964</v>
      </c>
      <c r="T394" s="47">
        <v>28849</v>
      </c>
      <c r="U394" s="47">
        <v>19428</v>
      </c>
      <c r="V394" s="47">
        <v>54813</v>
      </c>
      <c r="W394" s="47">
        <v>111355</v>
      </c>
    </row>
    <row r="395" spans="6:23" ht="12.75">
      <c r="F395" s="7" t="s">
        <v>22</v>
      </c>
      <c r="G395" s="47">
        <v>21684</v>
      </c>
      <c r="H395" s="47">
        <v>17261</v>
      </c>
      <c r="I395" s="47">
        <v>551213</v>
      </c>
      <c r="J395" s="47">
        <v>75336</v>
      </c>
      <c r="K395" s="47">
        <v>30284</v>
      </c>
      <c r="L395" s="47">
        <v>17320</v>
      </c>
      <c r="M395" s="47">
        <v>8022</v>
      </c>
      <c r="N395" s="47">
        <v>6488</v>
      </c>
      <c r="O395" s="47">
        <v>11315</v>
      </c>
      <c r="P395" s="47">
        <v>855</v>
      </c>
      <c r="Q395" s="47">
        <v>7270</v>
      </c>
      <c r="R395" s="47">
        <v>70203</v>
      </c>
      <c r="S395" s="47">
        <v>48784</v>
      </c>
      <c r="T395" s="47">
        <v>41619</v>
      </c>
      <c r="U395" s="47">
        <v>26555</v>
      </c>
      <c r="V395" s="47">
        <v>67284</v>
      </c>
      <c r="W395" s="47">
        <v>139878</v>
      </c>
    </row>
    <row r="396" spans="6:23" ht="12.75">
      <c r="F396" s="7" t="s">
        <v>23</v>
      </c>
      <c r="G396" s="47">
        <v>10746</v>
      </c>
      <c r="H396" s="47">
        <v>9130</v>
      </c>
      <c r="I396" s="47">
        <v>545620</v>
      </c>
      <c r="J396" s="47">
        <v>69210</v>
      </c>
      <c r="K396" s="47">
        <v>37262</v>
      </c>
      <c r="L396" s="47">
        <v>25045</v>
      </c>
      <c r="M396" s="47">
        <v>10948</v>
      </c>
      <c r="N396" s="47">
        <v>6315</v>
      </c>
      <c r="O396" s="47">
        <v>9473</v>
      </c>
      <c r="P396" s="47">
        <v>1132</v>
      </c>
      <c r="Q396" s="47">
        <v>4854</v>
      </c>
      <c r="R396" s="47">
        <v>65476</v>
      </c>
      <c r="S396" s="47">
        <v>50546</v>
      </c>
      <c r="T396" s="47">
        <v>44788</v>
      </c>
      <c r="U396" s="47">
        <v>27749</v>
      </c>
      <c r="V396" s="47">
        <v>64117</v>
      </c>
      <c r="W396" s="47">
        <v>128705</v>
      </c>
    </row>
    <row r="397" spans="6:23" ht="12.75">
      <c r="F397" s="7" t="s">
        <v>24</v>
      </c>
      <c r="G397" s="47">
        <v>5169</v>
      </c>
      <c r="H397" s="47">
        <v>4402</v>
      </c>
      <c r="I397" s="47">
        <v>504948</v>
      </c>
      <c r="J397" s="47">
        <v>56364</v>
      </c>
      <c r="K397" s="47">
        <v>46135</v>
      </c>
      <c r="L397" s="47">
        <v>35190</v>
      </c>
      <c r="M397" s="47">
        <v>15662</v>
      </c>
      <c r="N397" s="47">
        <v>6342</v>
      </c>
      <c r="O397" s="47">
        <v>7233</v>
      </c>
      <c r="P397" s="47">
        <v>1114</v>
      </c>
      <c r="Q397" s="47">
        <v>3825</v>
      </c>
      <c r="R397" s="47">
        <v>53244</v>
      </c>
      <c r="S397" s="47">
        <v>48087</v>
      </c>
      <c r="T397" s="47">
        <v>41146</v>
      </c>
      <c r="U397" s="47">
        <v>26796</v>
      </c>
      <c r="V397" s="47">
        <v>58658</v>
      </c>
      <c r="W397" s="47">
        <v>105152</v>
      </c>
    </row>
    <row r="398" spans="6:23" ht="12.75">
      <c r="F398" s="7" t="s">
        <v>25</v>
      </c>
      <c r="G398" s="47">
        <v>1594</v>
      </c>
      <c r="H398" s="47">
        <v>1316</v>
      </c>
      <c r="I398" s="47">
        <v>356080</v>
      </c>
      <c r="J398" s="47">
        <v>34046</v>
      </c>
      <c r="K398" s="47">
        <v>35907</v>
      </c>
      <c r="L398" s="47">
        <v>35352</v>
      </c>
      <c r="M398" s="47">
        <v>17150</v>
      </c>
      <c r="N398" s="47">
        <v>5744</v>
      </c>
      <c r="O398" s="47">
        <v>4387</v>
      </c>
      <c r="P398" s="47">
        <v>710</v>
      </c>
      <c r="Q398" s="47">
        <v>2149</v>
      </c>
      <c r="R398" s="47">
        <v>33404</v>
      </c>
      <c r="S398" s="47">
        <v>33424</v>
      </c>
      <c r="T398" s="47">
        <v>28925</v>
      </c>
      <c r="U398" s="47">
        <v>23833</v>
      </c>
      <c r="V398" s="47">
        <v>39132</v>
      </c>
      <c r="W398" s="47">
        <v>61917</v>
      </c>
    </row>
    <row r="401" spans="6:23" ht="12.75">
      <c r="F401" s="5" t="s">
        <v>205</v>
      </c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</row>
    <row r="402" spans="2:23" ht="12.75">
      <c r="B402" s="69"/>
      <c r="C402" s="69"/>
      <c r="F402" s="241" t="s">
        <v>206</v>
      </c>
      <c r="G402" s="241"/>
      <c r="H402" s="241"/>
      <c r="I402" s="241"/>
      <c r="J402" s="241"/>
      <c r="K402" s="241"/>
      <c r="L402" s="241"/>
      <c r="M402" s="241"/>
      <c r="N402" s="241"/>
      <c r="O402" s="241"/>
      <c r="P402" s="241"/>
      <c r="Q402" s="241"/>
      <c r="R402" s="241"/>
      <c r="S402" s="241"/>
      <c r="T402" s="241"/>
      <c r="U402" s="241"/>
      <c r="V402" s="241"/>
      <c r="W402" s="241"/>
    </row>
    <row r="403" spans="2:23" ht="12.75">
      <c r="B403" s="69"/>
      <c r="C403" s="69"/>
      <c r="F403" s="217" t="s">
        <v>2</v>
      </c>
      <c r="G403" s="217"/>
      <c r="H403" s="217"/>
      <c r="I403" s="217"/>
      <c r="J403" s="217"/>
      <c r="K403" s="217"/>
      <c r="L403" s="217"/>
      <c r="M403" s="217"/>
      <c r="N403" s="217"/>
      <c r="O403" s="217"/>
      <c r="P403" s="217"/>
      <c r="Q403" s="217"/>
      <c r="R403" s="217"/>
      <c r="S403" s="217"/>
      <c r="T403" s="217"/>
      <c r="U403" s="217"/>
      <c r="V403" s="217"/>
      <c r="W403" s="217"/>
    </row>
    <row r="404" spans="2:23" ht="12.75">
      <c r="B404" s="69"/>
      <c r="C404" s="69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</row>
    <row r="405" spans="2:23" ht="12.75" customHeight="1">
      <c r="B405" s="69"/>
      <c r="C405" s="69"/>
      <c r="F405" s="198" t="s">
        <v>3</v>
      </c>
      <c r="G405" s="202" t="s">
        <v>207</v>
      </c>
      <c r="H405" s="202" t="s">
        <v>208</v>
      </c>
      <c r="I405" s="202" t="s">
        <v>209</v>
      </c>
      <c r="J405" s="245" t="s">
        <v>186</v>
      </c>
      <c r="K405" s="246"/>
      <c r="L405" s="246"/>
      <c r="M405" s="246"/>
      <c r="N405" s="246"/>
      <c r="O405" s="246"/>
      <c r="P405" s="246"/>
      <c r="Q405" s="246"/>
      <c r="R405" s="246"/>
      <c r="S405" s="246"/>
      <c r="T405" s="246"/>
      <c r="U405" s="246"/>
      <c r="V405" s="246"/>
      <c r="W405" s="247"/>
    </row>
    <row r="406" spans="2:23" ht="12.75" customHeight="1">
      <c r="B406" s="69"/>
      <c r="C406" s="69"/>
      <c r="F406" s="242"/>
      <c r="G406" s="220"/>
      <c r="H406" s="220"/>
      <c r="I406" s="220"/>
      <c r="J406" s="245" t="s">
        <v>210</v>
      </c>
      <c r="K406" s="246"/>
      <c r="L406" s="246"/>
      <c r="M406" s="246"/>
      <c r="N406" s="246"/>
      <c r="O406" s="246"/>
      <c r="P406" s="247"/>
      <c r="Q406" s="248" t="s">
        <v>211</v>
      </c>
      <c r="R406" s="246"/>
      <c r="S406" s="246"/>
      <c r="T406" s="246"/>
      <c r="U406" s="246"/>
      <c r="V406" s="246"/>
      <c r="W406" s="247"/>
    </row>
    <row r="407" spans="2:23" ht="12.75" customHeight="1">
      <c r="B407" s="69"/>
      <c r="C407" s="69"/>
      <c r="F407" s="242"/>
      <c r="G407" s="220"/>
      <c r="H407" s="220"/>
      <c r="I407" s="220"/>
      <c r="J407" s="202" t="s">
        <v>212</v>
      </c>
      <c r="K407" s="221" t="s">
        <v>213</v>
      </c>
      <c r="L407" s="222"/>
      <c r="M407" s="223"/>
      <c r="N407" s="240" t="s">
        <v>214</v>
      </c>
      <c r="O407" s="222"/>
      <c r="P407" s="223"/>
      <c r="Q407" s="249" t="s">
        <v>212</v>
      </c>
      <c r="R407" s="221" t="s">
        <v>213</v>
      </c>
      <c r="S407" s="222"/>
      <c r="T407" s="223"/>
      <c r="U407" s="240" t="s">
        <v>214</v>
      </c>
      <c r="V407" s="222"/>
      <c r="W407" s="223"/>
    </row>
    <row r="408" spans="2:23" ht="12.75">
      <c r="B408" s="69"/>
      <c r="C408" s="69"/>
      <c r="F408" s="193"/>
      <c r="G408" s="203"/>
      <c r="H408" s="203"/>
      <c r="I408" s="203"/>
      <c r="J408" s="203"/>
      <c r="K408" s="48" t="s">
        <v>118</v>
      </c>
      <c r="L408" s="48" t="s">
        <v>215</v>
      </c>
      <c r="M408" s="48" t="s">
        <v>216</v>
      </c>
      <c r="N408" s="48" t="s">
        <v>118</v>
      </c>
      <c r="O408" s="48" t="s">
        <v>215</v>
      </c>
      <c r="P408" s="48" t="s">
        <v>216</v>
      </c>
      <c r="Q408" s="250"/>
      <c r="R408" s="48" t="s">
        <v>118</v>
      </c>
      <c r="S408" s="48" t="s">
        <v>215</v>
      </c>
      <c r="T408" s="48" t="s">
        <v>216</v>
      </c>
      <c r="U408" s="48" t="s">
        <v>118</v>
      </c>
      <c r="V408" s="48" t="s">
        <v>215</v>
      </c>
      <c r="W408" s="48" t="s">
        <v>216</v>
      </c>
    </row>
    <row r="409" spans="2:23" ht="12.75">
      <c r="B409" s="69"/>
      <c r="C409" s="69"/>
      <c r="F409" s="49"/>
      <c r="G409" s="50"/>
      <c r="H409" s="50"/>
      <c r="I409" s="51"/>
      <c r="J409" s="51"/>
      <c r="K409" s="52"/>
      <c r="L409" s="52"/>
      <c r="M409" s="52"/>
      <c r="N409" s="52"/>
      <c r="O409" s="52"/>
      <c r="P409" s="52"/>
      <c r="Q409" s="51"/>
      <c r="R409" s="52"/>
      <c r="S409" s="52"/>
      <c r="T409" s="52"/>
      <c r="U409" s="52"/>
      <c r="V409" s="52"/>
      <c r="W409" s="52"/>
    </row>
    <row r="410" spans="2:23" ht="12.75">
      <c r="B410" s="69"/>
      <c r="C410" s="69"/>
      <c r="F410" s="7" t="s">
        <v>79</v>
      </c>
      <c r="G410" s="53">
        <v>199549</v>
      </c>
      <c r="H410" s="53">
        <v>93581</v>
      </c>
      <c r="I410" s="53">
        <v>383172</v>
      </c>
      <c r="J410" s="53">
        <v>173500</v>
      </c>
      <c r="K410" s="53">
        <v>169957</v>
      </c>
      <c r="L410" s="53">
        <v>77426</v>
      </c>
      <c r="M410" s="53">
        <v>92531</v>
      </c>
      <c r="N410" s="53">
        <v>3543</v>
      </c>
      <c r="O410" s="53">
        <v>1075</v>
      </c>
      <c r="P410" s="53">
        <v>2468</v>
      </c>
      <c r="Q410" s="53">
        <v>209672</v>
      </c>
      <c r="R410" s="53">
        <v>202711</v>
      </c>
      <c r="S410" s="53">
        <v>105506</v>
      </c>
      <c r="T410" s="53">
        <v>97205</v>
      </c>
      <c r="U410" s="53">
        <v>6961</v>
      </c>
      <c r="V410" s="53">
        <v>3145</v>
      </c>
      <c r="W410" s="53">
        <v>3816</v>
      </c>
    </row>
    <row r="411" spans="2:23" ht="12.75">
      <c r="B411" s="69"/>
      <c r="C411" s="69"/>
      <c r="F411" s="7" t="s">
        <v>15</v>
      </c>
      <c r="G411" s="53">
        <v>7337</v>
      </c>
      <c r="H411" s="53">
        <v>2182</v>
      </c>
      <c r="I411" s="53">
        <v>5385</v>
      </c>
      <c r="J411" s="53">
        <v>2357</v>
      </c>
      <c r="K411" s="53">
        <v>2327</v>
      </c>
      <c r="L411" s="53">
        <v>1031</v>
      </c>
      <c r="M411" s="53">
        <v>1296</v>
      </c>
      <c r="N411" s="53">
        <v>30</v>
      </c>
      <c r="O411" s="53">
        <v>6</v>
      </c>
      <c r="P411" s="53">
        <v>24</v>
      </c>
      <c r="Q411" s="53">
        <v>3028</v>
      </c>
      <c r="R411" s="53">
        <v>2964</v>
      </c>
      <c r="S411" s="53">
        <v>1570</v>
      </c>
      <c r="T411" s="53">
        <v>1394</v>
      </c>
      <c r="U411" s="53">
        <v>64</v>
      </c>
      <c r="V411" s="53">
        <v>17</v>
      </c>
      <c r="W411" s="53">
        <v>47</v>
      </c>
    </row>
    <row r="412" spans="2:23" ht="12.75">
      <c r="B412" s="69"/>
      <c r="C412" s="69"/>
      <c r="F412" s="7" t="s">
        <v>16</v>
      </c>
      <c r="G412" s="53">
        <v>10745</v>
      </c>
      <c r="H412" s="53">
        <v>3006</v>
      </c>
      <c r="I412" s="53">
        <v>7367</v>
      </c>
      <c r="J412" s="53">
        <v>3572</v>
      </c>
      <c r="K412" s="53">
        <v>3553</v>
      </c>
      <c r="L412" s="53">
        <v>1622</v>
      </c>
      <c r="M412" s="53">
        <v>1931</v>
      </c>
      <c r="N412" s="53">
        <v>19</v>
      </c>
      <c r="O412" s="53">
        <v>2</v>
      </c>
      <c r="P412" s="53">
        <v>17</v>
      </c>
      <c r="Q412" s="53">
        <v>3795</v>
      </c>
      <c r="R412" s="53">
        <v>3753</v>
      </c>
      <c r="S412" s="53">
        <v>1910</v>
      </c>
      <c r="T412" s="53">
        <v>1843</v>
      </c>
      <c r="U412" s="53">
        <v>42</v>
      </c>
      <c r="V412" s="53">
        <v>17</v>
      </c>
      <c r="W412" s="53">
        <v>25</v>
      </c>
    </row>
    <row r="413" spans="2:23" ht="12.75">
      <c r="B413" s="69"/>
      <c r="C413" s="69"/>
      <c r="F413" s="7" t="s">
        <v>17</v>
      </c>
      <c r="G413" s="53">
        <v>21379</v>
      </c>
      <c r="H413" s="53">
        <v>6669</v>
      </c>
      <c r="I413" s="53">
        <v>16591</v>
      </c>
      <c r="J413" s="53">
        <v>7850</v>
      </c>
      <c r="K413" s="53">
        <v>7735</v>
      </c>
      <c r="L413" s="53">
        <v>3310</v>
      </c>
      <c r="M413" s="53">
        <v>4425</v>
      </c>
      <c r="N413" s="53">
        <v>115</v>
      </c>
      <c r="O413" s="53">
        <v>37</v>
      </c>
      <c r="P413" s="53">
        <v>78</v>
      </c>
      <c r="Q413" s="53">
        <v>8741</v>
      </c>
      <c r="R413" s="53">
        <v>8668</v>
      </c>
      <c r="S413" s="53">
        <v>4506</v>
      </c>
      <c r="T413" s="53">
        <v>4162</v>
      </c>
      <c r="U413" s="53">
        <v>73</v>
      </c>
      <c r="V413" s="53">
        <v>54</v>
      </c>
      <c r="W413" s="53">
        <v>19</v>
      </c>
    </row>
    <row r="414" spans="2:23" ht="12.75">
      <c r="B414" s="69"/>
      <c r="C414" s="69"/>
      <c r="F414" s="7" t="s">
        <v>18</v>
      </c>
      <c r="G414" s="53">
        <v>26517</v>
      </c>
      <c r="H414" s="53">
        <v>9349</v>
      </c>
      <c r="I414" s="53">
        <v>27056</v>
      </c>
      <c r="J414" s="53">
        <v>12391</v>
      </c>
      <c r="K414" s="53">
        <v>11755</v>
      </c>
      <c r="L414" s="53">
        <v>5122</v>
      </c>
      <c r="M414" s="53">
        <v>6633</v>
      </c>
      <c r="N414" s="53">
        <v>636</v>
      </c>
      <c r="O414" s="53">
        <v>155</v>
      </c>
      <c r="P414" s="53">
        <v>481</v>
      </c>
      <c r="Q414" s="53">
        <v>14665</v>
      </c>
      <c r="R414" s="53">
        <v>12995</v>
      </c>
      <c r="S414" s="53">
        <v>6766</v>
      </c>
      <c r="T414" s="53">
        <v>6229</v>
      </c>
      <c r="U414" s="53">
        <v>1670</v>
      </c>
      <c r="V414" s="53">
        <v>824</v>
      </c>
      <c r="W414" s="53">
        <v>846</v>
      </c>
    </row>
    <row r="415" spans="2:23" ht="12.75">
      <c r="B415" s="69"/>
      <c r="C415" s="69"/>
      <c r="F415" s="7" t="s">
        <v>217</v>
      </c>
      <c r="G415" s="53">
        <v>28576</v>
      </c>
      <c r="H415" s="53">
        <v>11807</v>
      </c>
      <c r="I415" s="53">
        <v>35399</v>
      </c>
      <c r="J415" s="53">
        <v>16475</v>
      </c>
      <c r="K415" s="53">
        <v>16124</v>
      </c>
      <c r="L415" s="53">
        <v>7155</v>
      </c>
      <c r="M415" s="53">
        <v>8969</v>
      </c>
      <c r="N415" s="53">
        <v>351</v>
      </c>
      <c r="O415" s="53">
        <v>93</v>
      </c>
      <c r="P415" s="53">
        <v>258</v>
      </c>
      <c r="Q415" s="53">
        <v>18924</v>
      </c>
      <c r="R415" s="53">
        <v>18287</v>
      </c>
      <c r="S415" s="53">
        <v>9984</v>
      </c>
      <c r="T415" s="53">
        <v>8303</v>
      </c>
      <c r="U415" s="53">
        <v>637</v>
      </c>
      <c r="V415" s="53">
        <v>297</v>
      </c>
      <c r="W415" s="53">
        <v>340</v>
      </c>
    </row>
    <row r="416" spans="2:23" ht="12.75">
      <c r="B416" s="69"/>
      <c r="C416" s="69"/>
      <c r="F416" s="7" t="s">
        <v>20</v>
      </c>
      <c r="G416" s="53">
        <v>27022</v>
      </c>
      <c r="H416" s="53">
        <v>12854</v>
      </c>
      <c r="I416" s="53">
        <v>40665</v>
      </c>
      <c r="J416" s="53">
        <v>19102</v>
      </c>
      <c r="K416" s="53">
        <v>18914</v>
      </c>
      <c r="L416" s="53">
        <v>8473</v>
      </c>
      <c r="M416" s="53">
        <v>10441</v>
      </c>
      <c r="N416" s="53">
        <v>188</v>
      </c>
      <c r="O416" s="53">
        <v>44</v>
      </c>
      <c r="P416" s="53">
        <v>144</v>
      </c>
      <c r="Q416" s="53">
        <v>21563</v>
      </c>
      <c r="R416" s="53">
        <v>21246</v>
      </c>
      <c r="S416" s="53">
        <v>11178</v>
      </c>
      <c r="T416" s="53">
        <v>10068</v>
      </c>
      <c r="U416" s="53">
        <v>317</v>
      </c>
      <c r="V416" s="53">
        <v>185</v>
      </c>
      <c r="W416" s="53">
        <v>132</v>
      </c>
    </row>
    <row r="417" spans="2:23" ht="12.75">
      <c r="B417" s="69"/>
      <c r="C417" s="69"/>
      <c r="F417" s="7" t="s">
        <v>21</v>
      </c>
      <c r="G417" s="53">
        <v>38780</v>
      </c>
      <c r="H417" s="53">
        <v>22200</v>
      </c>
      <c r="I417" s="53">
        <v>90532</v>
      </c>
      <c r="J417" s="53">
        <v>39598</v>
      </c>
      <c r="K417" s="53">
        <v>38637</v>
      </c>
      <c r="L417" s="53">
        <v>17555</v>
      </c>
      <c r="M417" s="53">
        <v>21082</v>
      </c>
      <c r="N417" s="53">
        <v>961</v>
      </c>
      <c r="O417" s="53">
        <v>278</v>
      </c>
      <c r="P417" s="53">
        <v>683</v>
      </c>
      <c r="Q417" s="53">
        <v>50934</v>
      </c>
      <c r="R417" s="53">
        <v>48187</v>
      </c>
      <c r="S417" s="53">
        <v>24131</v>
      </c>
      <c r="T417" s="53">
        <v>24056</v>
      </c>
      <c r="U417" s="53">
        <v>2747</v>
      </c>
      <c r="V417" s="53">
        <v>1081</v>
      </c>
      <c r="W417" s="53">
        <v>1666</v>
      </c>
    </row>
    <row r="418" spans="2:23" ht="12.75">
      <c r="B418" s="69"/>
      <c r="C418" s="69"/>
      <c r="F418" s="7" t="s">
        <v>22</v>
      </c>
      <c r="G418" s="53">
        <v>21684</v>
      </c>
      <c r="H418" s="53">
        <v>14031</v>
      </c>
      <c r="I418" s="53">
        <v>69856</v>
      </c>
      <c r="J418" s="53">
        <v>31555</v>
      </c>
      <c r="K418" s="53">
        <v>31152</v>
      </c>
      <c r="L418" s="53">
        <v>14521</v>
      </c>
      <c r="M418" s="53">
        <v>16631</v>
      </c>
      <c r="N418" s="53">
        <v>403</v>
      </c>
      <c r="O418" s="53">
        <v>138</v>
      </c>
      <c r="P418" s="53">
        <v>265</v>
      </c>
      <c r="Q418" s="53">
        <v>38301</v>
      </c>
      <c r="R418" s="53">
        <v>37900</v>
      </c>
      <c r="S418" s="53">
        <v>19790</v>
      </c>
      <c r="T418" s="53">
        <v>18110</v>
      </c>
      <c r="U418" s="53">
        <v>401</v>
      </c>
      <c r="V418" s="53">
        <v>169</v>
      </c>
      <c r="W418" s="53">
        <v>232</v>
      </c>
    </row>
    <row r="419" spans="2:23" ht="12.75">
      <c r="B419" s="69"/>
      <c r="C419" s="69"/>
      <c r="F419" s="7" t="s">
        <v>23</v>
      </c>
      <c r="G419" s="53">
        <v>10746</v>
      </c>
      <c r="H419" s="53">
        <v>7209</v>
      </c>
      <c r="I419" s="53">
        <v>47942</v>
      </c>
      <c r="J419" s="53">
        <v>21101</v>
      </c>
      <c r="K419" s="53">
        <v>20826</v>
      </c>
      <c r="L419" s="53">
        <v>9713</v>
      </c>
      <c r="M419" s="53">
        <v>11113</v>
      </c>
      <c r="N419" s="53">
        <v>275</v>
      </c>
      <c r="O419" s="53">
        <v>129</v>
      </c>
      <c r="P419" s="53">
        <v>146</v>
      </c>
      <c r="Q419" s="53">
        <v>26841</v>
      </c>
      <c r="R419" s="53">
        <v>26493</v>
      </c>
      <c r="S419" s="53">
        <v>13874</v>
      </c>
      <c r="T419" s="53">
        <v>12619</v>
      </c>
      <c r="U419" s="53">
        <v>348</v>
      </c>
      <c r="V419" s="53">
        <v>191</v>
      </c>
      <c r="W419" s="53">
        <v>157</v>
      </c>
    </row>
    <row r="420" spans="2:23" ht="12.75">
      <c r="B420" s="69"/>
      <c r="C420" s="69"/>
      <c r="F420" s="7" t="s">
        <v>24</v>
      </c>
      <c r="G420" s="53">
        <v>5169</v>
      </c>
      <c r="H420" s="53">
        <v>3359</v>
      </c>
      <c r="I420" s="53">
        <v>29464</v>
      </c>
      <c r="J420" s="53">
        <v>13266</v>
      </c>
      <c r="K420" s="53">
        <v>12951</v>
      </c>
      <c r="L420" s="53">
        <v>6086</v>
      </c>
      <c r="M420" s="53">
        <v>6865</v>
      </c>
      <c r="N420" s="53">
        <v>315</v>
      </c>
      <c r="O420" s="53">
        <v>117</v>
      </c>
      <c r="P420" s="53">
        <v>198</v>
      </c>
      <c r="Q420" s="53">
        <v>16198</v>
      </c>
      <c r="R420" s="53">
        <v>15822</v>
      </c>
      <c r="S420" s="53">
        <v>8443</v>
      </c>
      <c r="T420" s="53">
        <v>7379</v>
      </c>
      <c r="U420" s="53">
        <v>376</v>
      </c>
      <c r="V420" s="53">
        <v>155</v>
      </c>
      <c r="W420" s="53">
        <v>221</v>
      </c>
    </row>
    <row r="421" spans="2:23" ht="12.75">
      <c r="B421" s="69"/>
      <c r="C421" s="69"/>
      <c r="F421" s="7" t="s">
        <v>25</v>
      </c>
      <c r="G421" s="53">
        <v>1594</v>
      </c>
      <c r="H421" s="53">
        <v>915</v>
      </c>
      <c r="I421" s="53">
        <v>12915</v>
      </c>
      <c r="J421" s="53">
        <v>6233</v>
      </c>
      <c r="K421" s="53">
        <v>5983</v>
      </c>
      <c r="L421" s="53">
        <v>2838</v>
      </c>
      <c r="M421" s="53">
        <v>3145</v>
      </c>
      <c r="N421" s="53">
        <v>250</v>
      </c>
      <c r="O421" s="53">
        <v>76</v>
      </c>
      <c r="P421" s="53">
        <v>174</v>
      </c>
      <c r="Q421" s="53">
        <v>6682</v>
      </c>
      <c r="R421" s="53">
        <v>6396</v>
      </c>
      <c r="S421" s="53">
        <v>3354</v>
      </c>
      <c r="T421" s="53">
        <v>3042</v>
      </c>
      <c r="U421" s="53">
        <v>286</v>
      </c>
      <c r="V421" s="53">
        <v>155</v>
      </c>
      <c r="W421" s="53">
        <v>131</v>
      </c>
    </row>
    <row r="422" spans="2:3" ht="12.75">
      <c r="B422" s="69"/>
      <c r="C422" s="69"/>
    </row>
    <row r="423" spans="2:3" ht="12.75">
      <c r="B423" s="69"/>
      <c r="C423" s="69"/>
    </row>
    <row r="424" spans="2:20" ht="12.75">
      <c r="B424" s="69"/>
      <c r="C424" s="69"/>
      <c r="F424" s="13" t="s">
        <v>218</v>
      </c>
      <c r="G424" s="54"/>
      <c r="H424" s="54"/>
      <c r="I424" s="54"/>
      <c r="J424" s="54"/>
      <c r="K424" s="46"/>
      <c r="L424" s="46"/>
      <c r="M424" s="46"/>
      <c r="N424" s="46"/>
      <c r="O424" s="46"/>
      <c r="P424" s="46"/>
      <c r="Q424" s="46"/>
      <c r="R424" s="46"/>
      <c r="S424" s="46"/>
      <c r="T424" s="46"/>
    </row>
    <row r="425" spans="2:20" ht="12.75" customHeight="1">
      <c r="B425" s="69"/>
      <c r="C425" s="69"/>
      <c r="F425" s="199" t="s">
        <v>219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</row>
    <row r="426" spans="2:20" ht="12.75" customHeight="1">
      <c r="B426" s="69"/>
      <c r="C426" s="69"/>
      <c r="F426" s="199" t="s">
        <v>2</v>
      </c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</row>
    <row r="427" spans="2:20" ht="12.75">
      <c r="B427" s="69"/>
      <c r="C427" s="69"/>
      <c r="F427" s="14"/>
      <c r="G427" s="14"/>
      <c r="H427" s="14"/>
      <c r="I427" s="14"/>
      <c r="J427" s="14"/>
      <c r="K427" s="52"/>
      <c r="L427" s="52"/>
      <c r="M427" s="46"/>
      <c r="N427" s="46"/>
      <c r="O427" s="46"/>
      <c r="P427" s="46"/>
      <c r="Q427" s="46"/>
      <c r="R427" s="46"/>
      <c r="S427" s="46"/>
      <c r="T427" s="46"/>
    </row>
    <row r="428" spans="2:20" ht="26.25" customHeight="1">
      <c r="B428" s="69"/>
      <c r="C428" s="69"/>
      <c r="F428" s="200" t="s">
        <v>3</v>
      </c>
      <c r="G428" s="202" t="s">
        <v>136</v>
      </c>
      <c r="H428" s="202" t="s">
        <v>220</v>
      </c>
      <c r="I428" s="245" t="s">
        <v>221</v>
      </c>
      <c r="J428" s="247"/>
      <c r="K428" s="248" t="s">
        <v>222</v>
      </c>
      <c r="L428" s="247"/>
      <c r="M428" s="248" t="s">
        <v>223</v>
      </c>
      <c r="N428" s="247"/>
      <c r="O428" s="248" t="s">
        <v>224</v>
      </c>
      <c r="P428" s="247"/>
      <c r="Q428" s="248" t="s">
        <v>225</v>
      </c>
      <c r="R428" s="247"/>
      <c r="S428" s="248" t="s">
        <v>226</v>
      </c>
      <c r="T428" s="247"/>
    </row>
    <row r="429" spans="3:20" ht="12.75">
      <c r="C429" s="69"/>
      <c r="F429" s="201"/>
      <c r="G429" s="203"/>
      <c r="H429" s="203"/>
      <c r="I429" s="20" t="s">
        <v>227</v>
      </c>
      <c r="J429" s="20" t="s">
        <v>228</v>
      </c>
      <c r="K429" s="20" t="s">
        <v>227</v>
      </c>
      <c r="L429" s="20" t="s">
        <v>228</v>
      </c>
      <c r="M429" s="20" t="s">
        <v>227</v>
      </c>
      <c r="N429" s="20" t="s">
        <v>228</v>
      </c>
      <c r="O429" s="20" t="s">
        <v>227</v>
      </c>
      <c r="P429" s="20" t="s">
        <v>228</v>
      </c>
      <c r="Q429" s="20" t="s">
        <v>227</v>
      </c>
      <c r="R429" s="20" t="s">
        <v>228</v>
      </c>
      <c r="S429" s="20" t="s">
        <v>227</v>
      </c>
      <c r="T429" s="20" t="s">
        <v>228</v>
      </c>
    </row>
    <row r="430" spans="3:20" ht="12.75">
      <c r="C430" s="69"/>
      <c r="F430" s="55"/>
      <c r="G430" s="51"/>
      <c r="H430" s="51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</row>
    <row r="431" spans="3:20" ht="12.75">
      <c r="C431" s="69"/>
      <c r="F431" s="7" t="s">
        <v>42</v>
      </c>
      <c r="G431" s="47">
        <v>199549</v>
      </c>
      <c r="H431" s="47">
        <v>108559</v>
      </c>
      <c r="I431" s="47">
        <v>2836</v>
      </c>
      <c r="J431" s="47">
        <v>22390</v>
      </c>
      <c r="K431" s="47">
        <v>2626</v>
      </c>
      <c r="L431" s="47">
        <v>29903</v>
      </c>
      <c r="M431" s="47">
        <v>102135</v>
      </c>
      <c r="N431" s="47">
        <v>334610</v>
      </c>
      <c r="O431" s="47">
        <v>32046</v>
      </c>
      <c r="P431" s="47">
        <v>72097</v>
      </c>
      <c r="Q431" s="47">
        <v>4615</v>
      </c>
      <c r="R431" s="47">
        <v>7073</v>
      </c>
      <c r="S431" s="47">
        <v>1093</v>
      </c>
      <c r="T431" s="47">
        <v>5255</v>
      </c>
    </row>
    <row r="432" spans="3:20" ht="12.75">
      <c r="C432" s="69"/>
      <c r="F432" s="7" t="s">
        <v>15</v>
      </c>
      <c r="G432" s="47">
        <v>7337</v>
      </c>
      <c r="H432" s="47">
        <v>847</v>
      </c>
      <c r="I432" s="47">
        <v>74</v>
      </c>
      <c r="J432" s="47">
        <v>256</v>
      </c>
      <c r="K432" s="47">
        <v>41</v>
      </c>
      <c r="L432" s="47">
        <v>209</v>
      </c>
      <c r="M432" s="47">
        <v>716</v>
      </c>
      <c r="N432" s="47">
        <v>1181</v>
      </c>
      <c r="O432" s="47">
        <v>24</v>
      </c>
      <c r="P432" s="47">
        <v>38</v>
      </c>
      <c r="Q432" s="47">
        <v>23</v>
      </c>
      <c r="R432" s="47">
        <v>50</v>
      </c>
      <c r="S432" s="47">
        <v>48</v>
      </c>
      <c r="T432" s="47">
        <v>279</v>
      </c>
    </row>
    <row r="433" spans="3:20" ht="12.75">
      <c r="C433" s="69"/>
      <c r="F433" s="7" t="s">
        <v>16</v>
      </c>
      <c r="G433" s="47">
        <v>10745</v>
      </c>
      <c r="H433" s="47">
        <v>1712</v>
      </c>
      <c r="I433" s="47">
        <v>89</v>
      </c>
      <c r="J433" s="47">
        <v>271</v>
      </c>
      <c r="K433" s="47">
        <v>38</v>
      </c>
      <c r="L433" s="47">
        <v>264</v>
      </c>
      <c r="M433" s="47">
        <v>1500</v>
      </c>
      <c r="N433" s="47">
        <v>2328</v>
      </c>
      <c r="O433" s="47">
        <v>79</v>
      </c>
      <c r="P433" s="47">
        <v>96</v>
      </c>
      <c r="Q433" s="47">
        <v>72</v>
      </c>
      <c r="R433" s="47">
        <v>111</v>
      </c>
      <c r="S433" s="47">
        <v>51</v>
      </c>
      <c r="T433" s="47">
        <v>180</v>
      </c>
    </row>
    <row r="434" spans="6:20" ht="12.75">
      <c r="F434" s="7" t="s">
        <v>17</v>
      </c>
      <c r="G434" s="47">
        <v>21379</v>
      </c>
      <c r="H434" s="47">
        <v>4958</v>
      </c>
      <c r="I434" s="47">
        <v>222</v>
      </c>
      <c r="J434" s="47">
        <v>570</v>
      </c>
      <c r="K434" s="47">
        <v>104</v>
      </c>
      <c r="L434" s="47">
        <v>491</v>
      </c>
      <c r="M434" s="47">
        <v>4477</v>
      </c>
      <c r="N434" s="47">
        <v>7026</v>
      </c>
      <c r="O434" s="47">
        <v>235</v>
      </c>
      <c r="P434" s="47">
        <v>288</v>
      </c>
      <c r="Q434" s="47">
        <v>173</v>
      </c>
      <c r="R434" s="47">
        <v>241</v>
      </c>
      <c r="S434" s="47">
        <v>101</v>
      </c>
      <c r="T434" s="47">
        <v>405</v>
      </c>
    </row>
    <row r="435" spans="3:20" ht="12.75">
      <c r="C435" s="69"/>
      <c r="F435" s="7" t="s">
        <v>18</v>
      </c>
      <c r="G435" s="47">
        <v>26517</v>
      </c>
      <c r="H435" s="47">
        <v>8932</v>
      </c>
      <c r="I435" s="47">
        <v>314</v>
      </c>
      <c r="J435" s="47">
        <v>1000</v>
      </c>
      <c r="K435" s="47">
        <v>169</v>
      </c>
      <c r="L435" s="47">
        <v>923</v>
      </c>
      <c r="M435" s="47">
        <v>8181</v>
      </c>
      <c r="N435" s="47">
        <v>14584</v>
      </c>
      <c r="O435" s="47">
        <v>615</v>
      </c>
      <c r="P435" s="47">
        <v>769</v>
      </c>
      <c r="Q435" s="47">
        <v>274</v>
      </c>
      <c r="R435" s="47">
        <v>374</v>
      </c>
      <c r="S435" s="47">
        <v>153</v>
      </c>
      <c r="T435" s="47">
        <v>683</v>
      </c>
    </row>
    <row r="436" spans="3:20" ht="12.75">
      <c r="C436" s="69"/>
      <c r="F436" s="7" t="s">
        <v>19</v>
      </c>
      <c r="G436" s="47">
        <v>28576</v>
      </c>
      <c r="H436" s="47">
        <v>13577</v>
      </c>
      <c r="I436" s="47">
        <v>329</v>
      </c>
      <c r="J436" s="47">
        <v>1458</v>
      </c>
      <c r="K436" s="47">
        <v>241</v>
      </c>
      <c r="L436" s="47">
        <v>1564</v>
      </c>
      <c r="M436" s="47">
        <v>12658</v>
      </c>
      <c r="N436" s="47">
        <v>23462</v>
      </c>
      <c r="O436" s="47">
        <v>1431</v>
      </c>
      <c r="P436" s="47">
        <v>1891</v>
      </c>
      <c r="Q436" s="47">
        <v>372</v>
      </c>
      <c r="R436" s="47">
        <v>509</v>
      </c>
      <c r="S436" s="47">
        <v>167</v>
      </c>
      <c r="T436" s="47">
        <v>677</v>
      </c>
    </row>
    <row r="437" spans="3:20" ht="12.75">
      <c r="C437" s="69"/>
      <c r="F437" s="7" t="s">
        <v>20</v>
      </c>
      <c r="G437" s="47">
        <v>27022</v>
      </c>
      <c r="H437" s="47">
        <v>16709</v>
      </c>
      <c r="I437" s="47">
        <v>316</v>
      </c>
      <c r="J437" s="47">
        <v>5385</v>
      </c>
      <c r="K437" s="47">
        <v>310</v>
      </c>
      <c r="L437" s="47">
        <v>2515</v>
      </c>
      <c r="M437" s="47">
        <v>15650</v>
      </c>
      <c r="N437" s="47">
        <v>34420</v>
      </c>
      <c r="O437" s="47">
        <v>2867</v>
      </c>
      <c r="P437" s="47">
        <v>4009</v>
      </c>
      <c r="Q437" s="47">
        <v>481</v>
      </c>
      <c r="R437" s="47">
        <v>712</v>
      </c>
      <c r="S437" s="47">
        <v>135</v>
      </c>
      <c r="T437" s="47">
        <v>579</v>
      </c>
    </row>
    <row r="438" spans="6:20" ht="12.75">
      <c r="F438" s="7" t="s">
        <v>21</v>
      </c>
      <c r="G438" s="47">
        <v>38780</v>
      </c>
      <c r="H438" s="47">
        <v>28697</v>
      </c>
      <c r="I438" s="47">
        <v>488</v>
      </c>
      <c r="J438" s="47">
        <v>2512</v>
      </c>
      <c r="K438" s="47">
        <v>488</v>
      </c>
      <c r="L438" s="47">
        <v>3347</v>
      </c>
      <c r="M438" s="47">
        <v>27147</v>
      </c>
      <c r="N438" s="47">
        <v>79555</v>
      </c>
      <c r="O438" s="47">
        <v>8803</v>
      </c>
      <c r="P438" s="47">
        <v>14600</v>
      </c>
      <c r="Q438" s="47">
        <v>793</v>
      </c>
      <c r="R438" s="47">
        <v>1218</v>
      </c>
      <c r="S438" s="47">
        <v>200</v>
      </c>
      <c r="T438" s="47">
        <v>1099</v>
      </c>
    </row>
    <row r="439" spans="3:20" ht="12.75">
      <c r="C439" s="69"/>
      <c r="F439" s="7" t="s">
        <v>22</v>
      </c>
      <c r="G439" s="47">
        <v>21684</v>
      </c>
      <c r="H439" s="47">
        <v>17978</v>
      </c>
      <c r="I439" s="47">
        <v>400</v>
      </c>
      <c r="J439" s="47">
        <v>3708</v>
      </c>
      <c r="K439" s="47">
        <v>424</v>
      </c>
      <c r="L439" s="47">
        <v>4824</v>
      </c>
      <c r="M439" s="47">
        <v>17163</v>
      </c>
      <c r="N439" s="47">
        <v>68608</v>
      </c>
      <c r="O439" s="47">
        <v>8578</v>
      </c>
      <c r="P439" s="47">
        <v>18160</v>
      </c>
      <c r="Q439" s="47">
        <v>808</v>
      </c>
      <c r="R439" s="47">
        <v>1181</v>
      </c>
      <c r="S439" s="47">
        <v>104</v>
      </c>
      <c r="T439" s="47">
        <v>428</v>
      </c>
    </row>
    <row r="440" spans="3:20" ht="12.75">
      <c r="C440" s="69"/>
      <c r="F440" s="7" t="s">
        <v>23</v>
      </c>
      <c r="G440" s="47">
        <v>10746</v>
      </c>
      <c r="H440" s="47">
        <v>9297</v>
      </c>
      <c r="I440" s="47">
        <v>302</v>
      </c>
      <c r="J440" s="47">
        <v>2070</v>
      </c>
      <c r="K440" s="47">
        <v>381</v>
      </c>
      <c r="L440" s="47">
        <v>4598</v>
      </c>
      <c r="M440" s="47">
        <v>8964</v>
      </c>
      <c r="N440" s="47">
        <v>48140</v>
      </c>
      <c r="O440" s="47">
        <v>5553</v>
      </c>
      <c r="P440" s="47">
        <v>15302</v>
      </c>
      <c r="Q440" s="47">
        <v>709</v>
      </c>
      <c r="R440" s="47">
        <v>1001</v>
      </c>
      <c r="S440" s="47">
        <v>62</v>
      </c>
      <c r="T440" s="47">
        <v>637</v>
      </c>
    </row>
    <row r="441" spans="3:20" ht="12.75">
      <c r="C441" s="69"/>
      <c r="F441" s="7" t="s">
        <v>24</v>
      </c>
      <c r="G441" s="47">
        <v>5169</v>
      </c>
      <c r="H441" s="47">
        <v>4512</v>
      </c>
      <c r="I441" s="47">
        <v>218</v>
      </c>
      <c r="J441" s="47">
        <v>2828</v>
      </c>
      <c r="K441" s="47">
        <v>267</v>
      </c>
      <c r="L441" s="47">
        <v>4913</v>
      </c>
      <c r="M441" s="47">
        <v>4374</v>
      </c>
      <c r="N441" s="47">
        <v>33902</v>
      </c>
      <c r="O441" s="47">
        <v>2906</v>
      </c>
      <c r="P441" s="47">
        <v>11258</v>
      </c>
      <c r="Q441" s="47">
        <v>625</v>
      </c>
      <c r="R441" s="47">
        <v>1070</v>
      </c>
      <c r="S441" s="47">
        <v>56</v>
      </c>
      <c r="T441" s="47">
        <v>246</v>
      </c>
    </row>
    <row r="442" spans="6:20" ht="12.75">
      <c r="F442" s="7" t="s">
        <v>25</v>
      </c>
      <c r="G442" s="47">
        <v>1594</v>
      </c>
      <c r="H442" s="47">
        <v>1340</v>
      </c>
      <c r="I442" s="47">
        <v>84</v>
      </c>
      <c r="J442" s="47">
        <v>2332</v>
      </c>
      <c r="K442" s="47">
        <v>163</v>
      </c>
      <c r="L442" s="47">
        <v>6255</v>
      </c>
      <c r="M442" s="47">
        <v>1305</v>
      </c>
      <c r="N442" s="47">
        <v>21404</v>
      </c>
      <c r="O442" s="47">
        <v>955</v>
      </c>
      <c r="P442" s="47">
        <v>5686</v>
      </c>
      <c r="Q442" s="47">
        <v>285</v>
      </c>
      <c r="R442" s="47">
        <v>606</v>
      </c>
      <c r="S442" s="47">
        <v>16</v>
      </c>
      <c r="T442" s="47">
        <v>42</v>
      </c>
    </row>
    <row r="443" ht="12.75">
      <c r="C443" s="69"/>
    </row>
    <row r="444" ht="12.75">
      <c r="C444" s="69"/>
    </row>
    <row r="445" spans="3:17" ht="12.75">
      <c r="C445" s="69"/>
      <c r="F445" s="5" t="s">
        <v>229</v>
      </c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</row>
    <row r="446" spans="6:17" ht="12.75">
      <c r="F446" s="217" t="s">
        <v>230</v>
      </c>
      <c r="G446" s="217"/>
      <c r="H446" s="217"/>
      <c r="I446" s="217"/>
      <c r="J446" s="217"/>
      <c r="K446" s="217"/>
      <c r="L446" s="217"/>
      <c r="M446" s="217"/>
      <c r="N446" s="217"/>
      <c r="O446" s="217"/>
      <c r="P446" s="217"/>
      <c r="Q446" s="217"/>
    </row>
    <row r="447" spans="3:17" ht="12.75">
      <c r="C447" s="69"/>
      <c r="F447" s="217" t="s">
        <v>2</v>
      </c>
      <c r="G447" s="217"/>
      <c r="H447" s="217"/>
      <c r="I447" s="217"/>
      <c r="J447" s="217"/>
      <c r="K447" s="217"/>
      <c r="L447" s="217"/>
      <c r="M447" s="217"/>
      <c r="N447" s="217"/>
      <c r="O447" s="217"/>
      <c r="P447" s="217"/>
      <c r="Q447" s="217"/>
    </row>
    <row r="448" spans="3:17" ht="12.75">
      <c r="C448" s="69"/>
      <c r="F448" s="1"/>
      <c r="G448" s="52"/>
      <c r="H448" s="52"/>
      <c r="I448" s="52"/>
      <c r="J448" s="46"/>
      <c r="K448" s="46"/>
      <c r="L448" s="46"/>
      <c r="M448" s="46"/>
      <c r="N448" s="46"/>
      <c r="O448" s="46"/>
      <c r="P448" s="46"/>
      <c r="Q448" s="46"/>
    </row>
    <row r="449" spans="3:17" ht="12.75" customHeight="1">
      <c r="C449" s="69"/>
      <c r="F449" s="202" t="s">
        <v>3</v>
      </c>
      <c r="G449" s="202" t="s">
        <v>136</v>
      </c>
      <c r="H449" s="202" t="s">
        <v>231</v>
      </c>
      <c r="I449" s="251" t="s">
        <v>232</v>
      </c>
      <c r="J449" s="245" t="s">
        <v>233</v>
      </c>
      <c r="K449" s="246"/>
      <c r="L449" s="246"/>
      <c r="M449" s="246"/>
      <c r="N449" s="246"/>
      <c r="O449" s="246"/>
      <c r="P449" s="246"/>
      <c r="Q449" s="247"/>
    </row>
    <row r="450" spans="6:17" ht="52.5" customHeight="1">
      <c r="F450" s="220"/>
      <c r="G450" s="220"/>
      <c r="H450" s="220"/>
      <c r="I450" s="252"/>
      <c r="J450" s="245" t="s">
        <v>234</v>
      </c>
      <c r="K450" s="254"/>
      <c r="L450" s="255" t="s">
        <v>235</v>
      </c>
      <c r="M450" s="256"/>
      <c r="N450" s="202" t="s">
        <v>236</v>
      </c>
      <c r="O450" s="202" t="s">
        <v>237</v>
      </c>
      <c r="P450" s="202" t="s">
        <v>238</v>
      </c>
      <c r="Q450" s="202" t="s">
        <v>239</v>
      </c>
    </row>
    <row r="451" spans="3:17" ht="25.5">
      <c r="C451" s="69"/>
      <c r="F451" s="203"/>
      <c r="G451" s="203"/>
      <c r="H451" s="203"/>
      <c r="I451" s="253"/>
      <c r="J451" s="20" t="s">
        <v>213</v>
      </c>
      <c r="K451" s="20" t="s">
        <v>240</v>
      </c>
      <c r="L451" s="20" t="s">
        <v>213</v>
      </c>
      <c r="M451" s="56" t="s">
        <v>240</v>
      </c>
      <c r="N451" s="203"/>
      <c r="O451" s="203"/>
      <c r="P451" s="203"/>
      <c r="Q451" s="203"/>
    </row>
    <row r="452" spans="3:17" ht="12.75">
      <c r="C452" s="69"/>
      <c r="F452" s="7"/>
      <c r="G452" s="46"/>
      <c r="H452" s="46"/>
      <c r="I452" s="46"/>
      <c r="J452" s="46"/>
      <c r="K452" s="46"/>
      <c r="L452" s="46"/>
      <c r="M452" s="46"/>
      <c r="N452" s="46"/>
      <c r="O452" s="51"/>
      <c r="P452" s="51"/>
      <c r="Q452" s="46"/>
    </row>
    <row r="453" spans="3:17" ht="12.75">
      <c r="C453" s="69"/>
      <c r="F453" s="7" t="s">
        <v>204</v>
      </c>
      <c r="G453" s="57">
        <v>199549</v>
      </c>
      <c r="H453" s="57">
        <v>141020</v>
      </c>
      <c r="I453" s="57">
        <v>8728637</v>
      </c>
      <c r="J453" s="57">
        <v>1479204</v>
      </c>
      <c r="K453" s="57">
        <v>4556333</v>
      </c>
      <c r="L453" s="57">
        <v>1269116</v>
      </c>
      <c r="M453" s="57">
        <v>908645</v>
      </c>
      <c r="N453" s="57">
        <v>100040</v>
      </c>
      <c r="O453" s="57">
        <v>241396</v>
      </c>
      <c r="P453" s="57">
        <v>61945</v>
      </c>
      <c r="Q453" s="57">
        <v>111958</v>
      </c>
    </row>
    <row r="454" spans="3:17" ht="12.75">
      <c r="C454" s="69"/>
      <c r="F454" s="7" t="s">
        <v>15</v>
      </c>
      <c r="G454" s="9">
        <v>7337</v>
      </c>
      <c r="H454" s="9">
        <v>3887</v>
      </c>
      <c r="I454" s="9">
        <v>59533</v>
      </c>
      <c r="J454" s="9">
        <v>21571</v>
      </c>
      <c r="K454" s="9">
        <v>4162</v>
      </c>
      <c r="L454" s="9">
        <v>21907</v>
      </c>
      <c r="M454" s="9">
        <v>3829</v>
      </c>
      <c r="N454" s="9">
        <v>0</v>
      </c>
      <c r="O454" s="9">
        <v>4290</v>
      </c>
      <c r="P454" s="9">
        <v>775</v>
      </c>
      <c r="Q454" s="9">
        <v>2999</v>
      </c>
    </row>
    <row r="455" spans="3:17" ht="12.75">
      <c r="C455" s="69"/>
      <c r="F455" s="7" t="s">
        <v>16</v>
      </c>
      <c r="G455" s="9">
        <v>10745</v>
      </c>
      <c r="H455" s="9">
        <v>5970</v>
      </c>
      <c r="I455" s="9">
        <v>126085</v>
      </c>
      <c r="J455" s="9">
        <v>39914</v>
      </c>
      <c r="K455" s="9">
        <v>16900</v>
      </c>
      <c r="L455" s="9">
        <v>35972</v>
      </c>
      <c r="M455" s="9">
        <v>16133</v>
      </c>
      <c r="N455" s="9">
        <v>5025</v>
      </c>
      <c r="O455" s="9">
        <v>7179</v>
      </c>
      <c r="P455" s="9">
        <v>1538</v>
      </c>
      <c r="Q455" s="9">
        <v>3424</v>
      </c>
    </row>
    <row r="456" spans="3:17" ht="12.75">
      <c r="C456" s="69"/>
      <c r="F456" s="7" t="s">
        <v>17</v>
      </c>
      <c r="G456" s="9">
        <v>21379</v>
      </c>
      <c r="H456" s="9">
        <v>12972</v>
      </c>
      <c r="I456" s="9">
        <v>673821</v>
      </c>
      <c r="J456" s="9">
        <v>93490</v>
      </c>
      <c r="K456" s="9">
        <v>411307</v>
      </c>
      <c r="L456" s="9">
        <v>86711</v>
      </c>
      <c r="M456" s="9">
        <v>54239</v>
      </c>
      <c r="N456" s="9">
        <v>750</v>
      </c>
      <c r="O456" s="9">
        <v>16355</v>
      </c>
      <c r="P456" s="9">
        <v>3357</v>
      </c>
      <c r="Q456" s="9">
        <v>7612</v>
      </c>
    </row>
    <row r="457" spans="3:17" ht="12.75">
      <c r="C457" s="69"/>
      <c r="F457" s="7" t="s">
        <v>18</v>
      </c>
      <c r="G457" s="9">
        <v>26517</v>
      </c>
      <c r="H457" s="9">
        <v>16880</v>
      </c>
      <c r="I457" s="9">
        <v>2157732</v>
      </c>
      <c r="J457" s="9">
        <v>147974</v>
      </c>
      <c r="K457" s="9">
        <v>1723938</v>
      </c>
      <c r="L457" s="9">
        <v>124574</v>
      </c>
      <c r="M457" s="9">
        <v>108885</v>
      </c>
      <c r="N457" s="9">
        <v>12747</v>
      </c>
      <c r="O457" s="9">
        <v>23730</v>
      </c>
      <c r="P457" s="9">
        <v>5105</v>
      </c>
      <c r="Q457" s="9">
        <v>10779</v>
      </c>
    </row>
    <row r="458" spans="2:17" ht="12.75">
      <c r="B458" s="69"/>
      <c r="C458" s="69"/>
      <c r="F458" s="7" t="s">
        <v>19</v>
      </c>
      <c r="G458" s="9">
        <v>28576</v>
      </c>
      <c r="H458" s="9">
        <v>20059</v>
      </c>
      <c r="I458" s="9">
        <v>543843</v>
      </c>
      <c r="J458" s="9">
        <v>183318</v>
      </c>
      <c r="K458" s="9">
        <v>30303</v>
      </c>
      <c r="L458" s="9">
        <v>161628</v>
      </c>
      <c r="M458" s="9">
        <v>115553</v>
      </c>
      <c r="N458" s="9">
        <v>1030</v>
      </c>
      <c r="O458" s="9">
        <v>29575</v>
      </c>
      <c r="P458" s="9">
        <v>6925</v>
      </c>
      <c r="Q458" s="9">
        <v>15511</v>
      </c>
    </row>
    <row r="459" spans="2:17" ht="12.75">
      <c r="B459" s="69"/>
      <c r="C459" s="69"/>
      <c r="F459" s="7" t="s">
        <v>20</v>
      </c>
      <c r="G459" s="9">
        <v>27022</v>
      </c>
      <c r="H459" s="9">
        <v>20058</v>
      </c>
      <c r="I459" s="9">
        <v>567221</v>
      </c>
      <c r="J459" s="9">
        <v>203049</v>
      </c>
      <c r="K459" s="9">
        <v>16024</v>
      </c>
      <c r="L459" s="9">
        <v>175341</v>
      </c>
      <c r="M459" s="9">
        <v>89947</v>
      </c>
      <c r="N459" s="9">
        <v>27511</v>
      </c>
      <c r="O459" s="9">
        <v>33781</v>
      </c>
      <c r="P459" s="9">
        <v>7778</v>
      </c>
      <c r="Q459" s="9">
        <v>13790</v>
      </c>
    </row>
    <row r="460" spans="2:17" ht="12.75">
      <c r="B460" s="69"/>
      <c r="C460" s="69"/>
      <c r="F460" s="7" t="s">
        <v>21</v>
      </c>
      <c r="G460" s="9">
        <v>38780</v>
      </c>
      <c r="H460" s="9">
        <v>30226</v>
      </c>
      <c r="I460" s="9">
        <v>2159204</v>
      </c>
      <c r="J460" s="9">
        <v>350548</v>
      </c>
      <c r="K460" s="9">
        <v>1414421</v>
      </c>
      <c r="L460" s="9">
        <v>284017</v>
      </c>
      <c r="M460" s="9">
        <v>11064</v>
      </c>
      <c r="N460" s="9">
        <v>7638</v>
      </c>
      <c r="O460" s="9">
        <v>53030</v>
      </c>
      <c r="P460" s="9">
        <v>14644</v>
      </c>
      <c r="Q460" s="9">
        <v>23842</v>
      </c>
    </row>
    <row r="461" spans="2:17" ht="12.75">
      <c r="B461" s="69"/>
      <c r="C461" s="69"/>
      <c r="F461" s="7" t="s">
        <v>22</v>
      </c>
      <c r="G461" s="9">
        <v>21684</v>
      </c>
      <c r="H461" s="9">
        <v>17335</v>
      </c>
      <c r="I461" s="9">
        <v>1388008</v>
      </c>
      <c r="J461" s="9">
        <v>227958</v>
      </c>
      <c r="K461" s="9">
        <v>875915</v>
      </c>
      <c r="L461" s="9">
        <v>186693</v>
      </c>
      <c r="M461" s="9">
        <v>33800</v>
      </c>
      <c r="N461" s="9">
        <v>1430</v>
      </c>
      <c r="O461" s="9">
        <v>34591</v>
      </c>
      <c r="P461" s="9">
        <v>10940</v>
      </c>
      <c r="Q461" s="9">
        <v>16681</v>
      </c>
    </row>
    <row r="462" spans="2:17" ht="12.75">
      <c r="B462" s="69"/>
      <c r="C462" s="69"/>
      <c r="F462" s="7" t="s">
        <v>23</v>
      </c>
      <c r="G462" s="9">
        <v>10746</v>
      </c>
      <c r="H462" s="9">
        <v>8580</v>
      </c>
      <c r="I462" s="9">
        <v>600209</v>
      </c>
      <c r="J462" s="9">
        <v>126252</v>
      </c>
      <c r="K462" s="9">
        <v>47615</v>
      </c>
      <c r="L462" s="9">
        <v>107471</v>
      </c>
      <c r="M462" s="9">
        <v>236497</v>
      </c>
      <c r="N462" s="9">
        <v>43286</v>
      </c>
      <c r="O462" s="9">
        <v>23330</v>
      </c>
      <c r="P462" s="9">
        <v>6175</v>
      </c>
      <c r="Q462" s="9">
        <v>9583</v>
      </c>
    </row>
    <row r="463" spans="2:17" ht="12.75">
      <c r="B463" s="69"/>
      <c r="C463" s="69"/>
      <c r="F463" s="7" t="s">
        <v>24</v>
      </c>
      <c r="G463" s="9">
        <v>5169</v>
      </c>
      <c r="H463" s="9">
        <v>3986</v>
      </c>
      <c r="I463" s="9">
        <v>396661</v>
      </c>
      <c r="J463" s="9">
        <v>61175</v>
      </c>
      <c r="K463" s="9">
        <v>15748</v>
      </c>
      <c r="L463" s="9">
        <v>60842</v>
      </c>
      <c r="M463" s="9">
        <v>238338</v>
      </c>
      <c r="N463" s="9">
        <v>595</v>
      </c>
      <c r="O463" s="9">
        <v>11157</v>
      </c>
      <c r="P463" s="9">
        <v>3262</v>
      </c>
      <c r="Q463" s="9">
        <v>5544</v>
      </c>
    </row>
    <row r="464" spans="2:17" ht="12.75">
      <c r="B464" s="69"/>
      <c r="C464" s="69"/>
      <c r="F464" s="7" t="s">
        <v>25</v>
      </c>
      <c r="G464" s="9">
        <v>1594</v>
      </c>
      <c r="H464" s="9">
        <v>1067</v>
      </c>
      <c r="I464" s="9">
        <v>56320</v>
      </c>
      <c r="J464" s="9">
        <v>23955</v>
      </c>
      <c r="K464" s="9">
        <v>0</v>
      </c>
      <c r="L464" s="9">
        <v>23960</v>
      </c>
      <c r="M464" s="9">
        <v>360</v>
      </c>
      <c r="N464" s="9">
        <v>28</v>
      </c>
      <c r="O464" s="9">
        <v>4378</v>
      </c>
      <c r="P464" s="9">
        <v>1446</v>
      </c>
      <c r="Q464" s="9">
        <v>2193</v>
      </c>
    </row>
    <row r="465" spans="2:3" ht="12.75">
      <c r="B465" s="69"/>
      <c r="C465" s="69"/>
    </row>
    <row r="466" spans="2:3" ht="12.75">
      <c r="B466" s="69"/>
      <c r="C466" s="69"/>
    </row>
    <row r="467" spans="2:3" ht="12.75">
      <c r="B467" s="69"/>
      <c r="C467" s="69"/>
    </row>
    <row r="468" spans="2:3" ht="12.75">
      <c r="B468" s="69"/>
      <c r="C468" s="68"/>
    </row>
    <row r="469" spans="2:3" ht="12.75">
      <c r="B469" s="69"/>
      <c r="C469" s="64"/>
    </row>
    <row r="470" ht="12.75">
      <c r="B470" s="69"/>
    </row>
    <row r="471" ht="12.75">
      <c r="B471" s="5"/>
    </row>
    <row r="472" ht="12.75">
      <c r="B472" s="5"/>
    </row>
    <row r="473" ht="12.75">
      <c r="B473" s="5"/>
    </row>
    <row r="474" ht="12.75">
      <c r="B474" s="5"/>
    </row>
    <row r="475" ht="12.75">
      <c r="B475" s="5"/>
    </row>
    <row r="476" ht="12.75">
      <c r="B476" s="5"/>
    </row>
    <row r="477" ht="12.75">
      <c r="B477" s="5"/>
    </row>
    <row r="478" ht="12.75">
      <c r="B478" s="5"/>
    </row>
    <row r="479" ht="12.75">
      <c r="B479" s="5"/>
    </row>
    <row r="480" ht="12.75">
      <c r="B480" s="5"/>
    </row>
    <row r="481" ht="12.75">
      <c r="B481" s="5"/>
    </row>
    <row r="482" ht="12.75">
      <c r="B482" s="5"/>
    </row>
    <row r="483" ht="12.75">
      <c r="B483" s="5"/>
    </row>
    <row r="484" ht="12.75">
      <c r="B484" s="5"/>
    </row>
    <row r="485" ht="12.75">
      <c r="B485" s="5"/>
    </row>
    <row r="486" ht="12.75">
      <c r="B486" s="5"/>
    </row>
    <row r="487" ht="12.75">
      <c r="B487" s="5"/>
    </row>
    <row r="488" ht="12.75">
      <c r="B488" s="5"/>
    </row>
    <row r="489" ht="12.75">
      <c r="B489" s="5"/>
    </row>
    <row r="490" ht="12.75">
      <c r="B490" s="5"/>
    </row>
    <row r="491" ht="12.75">
      <c r="B491" s="5"/>
    </row>
    <row r="492" ht="12.75">
      <c r="B492" s="5"/>
    </row>
    <row r="493" ht="12.75">
      <c r="B493" s="5"/>
    </row>
    <row r="494" ht="12.75">
      <c r="B494" s="5"/>
    </row>
    <row r="495" ht="12.75">
      <c r="B495" s="5"/>
    </row>
    <row r="496" ht="12.75">
      <c r="B496" s="5"/>
    </row>
    <row r="497" ht="12.75">
      <c r="B497" s="5"/>
    </row>
    <row r="498" ht="12.75">
      <c r="B498" s="5"/>
    </row>
    <row r="499" ht="12.75">
      <c r="B499" s="5"/>
    </row>
    <row r="500" ht="12.75">
      <c r="B500" s="5"/>
    </row>
    <row r="501" ht="12.75">
      <c r="B501" s="5"/>
    </row>
    <row r="502" ht="12.75">
      <c r="B502" s="5"/>
    </row>
    <row r="503" ht="12.75">
      <c r="B503" s="5"/>
    </row>
    <row r="504" ht="12.75">
      <c r="B504" s="5"/>
    </row>
    <row r="505" ht="12.75">
      <c r="B505" s="5"/>
    </row>
    <row r="506" ht="12.75">
      <c r="B506" s="5"/>
    </row>
    <row r="507" ht="12.75">
      <c r="B507" s="5"/>
    </row>
    <row r="508" ht="12.75">
      <c r="B508" s="5"/>
    </row>
    <row r="509" ht="12.75">
      <c r="B509" s="5"/>
    </row>
    <row r="510" ht="12.75">
      <c r="B510" s="5"/>
    </row>
    <row r="511" ht="12.75">
      <c r="B511" s="5"/>
    </row>
    <row r="512" ht="12.75">
      <c r="B512" s="5"/>
    </row>
    <row r="513" ht="12.75">
      <c r="B513" s="5"/>
    </row>
    <row r="514" ht="12.75">
      <c r="B514" s="5"/>
    </row>
    <row r="515" ht="12.75">
      <c r="B515" s="5"/>
    </row>
    <row r="516" ht="12.75">
      <c r="B516" s="5"/>
    </row>
    <row r="517" ht="12.75">
      <c r="B517" s="5"/>
    </row>
    <row r="518" ht="12.75">
      <c r="B518" s="5"/>
    </row>
    <row r="519" ht="12.75">
      <c r="B519" s="5"/>
    </row>
    <row r="520" ht="12.75">
      <c r="B520" s="5"/>
    </row>
    <row r="521" ht="12.75">
      <c r="B521" s="5"/>
    </row>
    <row r="522" ht="12.75">
      <c r="B522" s="5"/>
    </row>
    <row r="523" ht="12.75">
      <c r="B523" s="5"/>
    </row>
    <row r="524" ht="12.75">
      <c r="B524" s="5"/>
    </row>
    <row r="525" ht="12.75">
      <c r="B525" s="5"/>
    </row>
    <row r="526" ht="12.75">
      <c r="B526" s="5"/>
    </row>
    <row r="527" ht="12.75">
      <c r="B527" s="5"/>
    </row>
    <row r="528" ht="12.75">
      <c r="B528" s="5"/>
    </row>
    <row r="529" ht="12.75">
      <c r="B529" s="5"/>
    </row>
    <row r="530" ht="12.75">
      <c r="B530" s="5"/>
    </row>
    <row r="531" ht="12.75">
      <c r="B531" s="5"/>
    </row>
    <row r="532" ht="12.75">
      <c r="B532" s="5"/>
    </row>
    <row r="533" ht="12.75">
      <c r="B533" s="5"/>
    </row>
    <row r="534" ht="12.75">
      <c r="B534" s="5"/>
    </row>
    <row r="535" ht="12.75">
      <c r="B535" s="5"/>
    </row>
    <row r="536" ht="12.75">
      <c r="B536" s="5"/>
    </row>
    <row r="537" ht="12.75">
      <c r="B537" s="5"/>
    </row>
    <row r="538" ht="12.75">
      <c r="B538" s="5"/>
    </row>
    <row r="539" ht="12.75">
      <c r="B539" s="5"/>
    </row>
    <row r="540" ht="12.75">
      <c r="B540" s="5"/>
    </row>
    <row r="541" ht="12.75">
      <c r="B541" s="5"/>
    </row>
    <row r="542" ht="12.75">
      <c r="B542" s="5"/>
    </row>
    <row r="543" ht="12.75">
      <c r="B543" s="5"/>
    </row>
    <row r="544" ht="12.75">
      <c r="B544" s="5"/>
    </row>
  </sheetData>
  <mergeCells count="163">
    <mergeCell ref="N450:N451"/>
    <mergeCell ref="O450:O451"/>
    <mergeCell ref="P450:P451"/>
    <mergeCell ref="Q450:Q451"/>
    <mergeCell ref="S428:T428"/>
    <mergeCell ref="F446:Q446"/>
    <mergeCell ref="F447:Q447"/>
    <mergeCell ref="F449:F451"/>
    <mergeCell ref="G449:G451"/>
    <mergeCell ref="H449:H451"/>
    <mergeCell ref="I449:I451"/>
    <mergeCell ref="J449:Q449"/>
    <mergeCell ref="J450:K450"/>
    <mergeCell ref="L450:M450"/>
    <mergeCell ref="F425:T425"/>
    <mergeCell ref="F426:T426"/>
    <mergeCell ref="F428:F429"/>
    <mergeCell ref="G428:G429"/>
    <mergeCell ref="H428:H429"/>
    <mergeCell ref="I428:J428"/>
    <mergeCell ref="K428:L428"/>
    <mergeCell ref="M428:N428"/>
    <mergeCell ref="O428:P428"/>
    <mergeCell ref="Q428:R428"/>
    <mergeCell ref="N407:P407"/>
    <mergeCell ref="Q407:Q408"/>
    <mergeCell ref="R407:T407"/>
    <mergeCell ref="U407:W407"/>
    <mergeCell ref="F403:W403"/>
    <mergeCell ref="F405:F408"/>
    <mergeCell ref="G405:G408"/>
    <mergeCell ref="H405:H408"/>
    <mergeCell ref="I405:I408"/>
    <mergeCell ref="J405:W405"/>
    <mergeCell ref="J406:P406"/>
    <mergeCell ref="Q406:W406"/>
    <mergeCell ref="J407:J408"/>
    <mergeCell ref="K407:M407"/>
    <mergeCell ref="R384:R385"/>
    <mergeCell ref="S384:U384"/>
    <mergeCell ref="V384:W384"/>
    <mergeCell ref="F402:W402"/>
    <mergeCell ref="N384:N385"/>
    <mergeCell ref="O384:O385"/>
    <mergeCell ref="P384:P385"/>
    <mergeCell ref="Q384:Q385"/>
    <mergeCell ref="F380:W380"/>
    <mergeCell ref="F382:F385"/>
    <mergeCell ref="G382:G385"/>
    <mergeCell ref="H382:H385"/>
    <mergeCell ref="I382:I385"/>
    <mergeCell ref="J382:W382"/>
    <mergeCell ref="J383:Q383"/>
    <mergeCell ref="R383:W383"/>
    <mergeCell ref="J384:J385"/>
    <mergeCell ref="K384:M384"/>
    <mergeCell ref="F358:K358"/>
    <mergeCell ref="F359:K359"/>
    <mergeCell ref="F360:K360"/>
    <mergeCell ref="F362:F363"/>
    <mergeCell ref="G362:G363"/>
    <mergeCell ref="H362:I362"/>
    <mergeCell ref="J362:K362"/>
    <mergeCell ref="F337:O337"/>
    <mergeCell ref="F338:O338"/>
    <mergeCell ref="F340:F341"/>
    <mergeCell ref="G340:G341"/>
    <mergeCell ref="H340:H341"/>
    <mergeCell ref="I340:I341"/>
    <mergeCell ref="J340:O340"/>
    <mergeCell ref="F316:M316"/>
    <mergeCell ref="F317:M317"/>
    <mergeCell ref="F319:F320"/>
    <mergeCell ref="G319:G320"/>
    <mergeCell ref="H319:H320"/>
    <mergeCell ref="I319:N319"/>
    <mergeCell ref="F293:O293"/>
    <mergeCell ref="F294:O294"/>
    <mergeCell ref="F296:F297"/>
    <mergeCell ref="G296:G297"/>
    <mergeCell ref="H296:H297"/>
    <mergeCell ref="I296:O296"/>
    <mergeCell ref="F275:F276"/>
    <mergeCell ref="G275:G276"/>
    <mergeCell ref="H275:H276"/>
    <mergeCell ref="I275:Q275"/>
    <mergeCell ref="F250:L250"/>
    <mergeCell ref="F251:L251"/>
    <mergeCell ref="F272:Q272"/>
    <mergeCell ref="F273:Q273"/>
    <mergeCell ref="F228:M228"/>
    <mergeCell ref="F229:M229"/>
    <mergeCell ref="F230:M230"/>
    <mergeCell ref="F232:F233"/>
    <mergeCell ref="G232:G233"/>
    <mergeCell ref="H232:J232"/>
    <mergeCell ref="K232:M232"/>
    <mergeCell ref="F206:M206"/>
    <mergeCell ref="F207:M207"/>
    <mergeCell ref="F208:M208"/>
    <mergeCell ref="F210:F211"/>
    <mergeCell ref="G210:G211"/>
    <mergeCell ref="H210:J210"/>
    <mergeCell ref="K210:M210"/>
    <mergeCell ref="F184:J184"/>
    <mergeCell ref="F185:J185"/>
    <mergeCell ref="F186:J186"/>
    <mergeCell ref="F188:F189"/>
    <mergeCell ref="G188:G189"/>
    <mergeCell ref="H188:H189"/>
    <mergeCell ref="I188:J188"/>
    <mergeCell ref="F162:M162"/>
    <mergeCell ref="F163:M163"/>
    <mergeCell ref="F164:M164"/>
    <mergeCell ref="F166:F167"/>
    <mergeCell ref="G166:G167"/>
    <mergeCell ref="H166:H167"/>
    <mergeCell ref="I166:J166"/>
    <mergeCell ref="K166:K167"/>
    <mergeCell ref="L166:M166"/>
    <mergeCell ref="F138:L138"/>
    <mergeCell ref="F139:L139"/>
    <mergeCell ref="F140:L140"/>
    <mergeCell ref="F142:F143"/>
    <mergeCell ref="G142:G143"/>
    <mergeCell ref="H142:L142"/>
    <mergeCell ref="F118:O118"/>
    <mergeCell ref="F120:F121"/>
    <mergeCell ref="G120:G121"/>
    <mergeCell ref="H120:H121"/>
    <mergeCell ref="I120:O120"/>
    <mergeCell ref="F99:F100"/>
    <mergeCell ref="G99:G100"/>
    <mergeCell ref="H99:O99"/>
    <mergeCell ref="F117:O117"/>
    <mergeCell ref="M72:M73"/>
    <mergeCell ref="N72:N73"/>
    <mergeCell ref="F96:O96"/>
    <mergeCell ref="F97:O97"/>
    <mergeCell ref="F68:N68"/>
    <mergeCell ref="F69:N69"/>
    <mergeCell ref="F71:F73"/>
    <mergeCell ref="G71:G73"/>
    <mergeCell ref="H71:N71"/>
    <mergeCell ref="H72:H73"/>
    <mergeCell ref="I72:I73"/>
    <mergeCell ref="J72:J73"/>
    <mergeCell ref="K72:K73"/>
    <mergeCell ref="L72:L73"/>
    <mergeCell ref="F43:W43"/>
    <mergeCell ref="F44:W44"/>
    <mergeCell ref="F46:F47"/>
    <mergeCell ref="G46:G47"/>
    <mergeCell ref="H46:H47"/>
    <mergeCell ref="I46:O46"/>
    <mergeCell ref="P46:P47"/>
    <mergeCell ref="Q46:W46"/>
    <mergeCell ref="F2:O2"/>
    <mergeCell ref="F3:O3"/>
    <mergeCell ref="F5:F6"/>
    <mergeCell ref="G5:G6"/>
    <mergeCell ref="H5:H6"/>
    <mergeCell ref="I5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3.140625" style="104" customWidth="1"/>
    <col min="2" max="2" width="19.7109375" style="105" customWidth="1"/>
    <col min="3" max="3" width="17.8515625" style="107" customWidth="1"/>
    <col min="4" max="4" width="15.57421875" style="111" customWidth="1"/>
    <col min="5" max="5" width="2.140625" style="0" customWidth="1"/>
    <col min="6" max="6" width="2.57421875" style="0" customWidth="1"/>
    <col min="7" max="7" width="18.140625" style="0" customWidth="1"/>
    <col min="8" max="8" width="20.28125" style="0" customWidth="1"/>
    <col min="9" max="9" width="17.421875" style="0" customWidth="1"/>
    <col min="12" max="12" width="10.140625" style="0" bestFit="1" customWidth="1"/>
    <col min="14" max="14" width="10.140625" style="0" bestFit="1" customWidth="1"/>
  </cols>
  <sheetData>
    <row r="1" spans="1:9" ht="24.75" customHeight="1">
      <c r="A1" s="259" t="s">
        <v>397</v>
      </c>
      <c r="B1" s="260"/>
      <c r="C1" s="260"/>
      <c r="D1" s="260"/>
      <c r="E1" s="261"/>
      <c r="F1" s="261"/>
      <c r="G1" s="261"/>
      <c r="H1" s="261"/>
      <c r="I1" s="261"/>
    </row>
    <row r="2" spans="3:4" ht="12.75">
      <c r="C2" s="106"/>
      <c r="D2" s="107"/>
    </row>
    <row r="3" spans="1:9" ht="12.75">
      <c r="A3" s="112" t="s">
        <v>350</v>
      </c>
      <c r="B3" s="113"/>
      <c r="C3" s="114"/>
      <c r="D3" s="115"/>
      <c r="F3" s="112" t="s">
        <v>377</v>
      </c>
      <c r="G3" s="116"/>
      <c r="H3" s="117"/>
      <c r="I3" s="118"/>
    </row>
    <row r="4" spans="1:9" ht="12.75">
      <c r="A4" s="262"/>
      <c r="B4" s="263"/>
      <c r="C4" s="133" t="s">
        <v>351</v>
      </c>
      <c r="D4" s="133" t="s">
        <v>438</v>
      </c>
      <c r="F4" s="257"/>
      <c r="G4" s="258"/>
      <c r="H4" s="132" t="s">
        <v>351</v>
      </c>
      <c r="I4" s="132"/>
    </row>
    <row r="5" spans="1:9" ht="12.75">
      <c r="A5" s="150" t="s">
        <v>398</v>
      </c>
      <c r="B5" s="151"/>
      <c r="C5" s="152">
        <v>199549</v>
      </c>
      <c r="D5" s="153">
        <v>6254514.342999999</v>
      </c>
      <c r="F5" s="154" t="s">
        <v>398</v>
      </c>
      <c r="G5" s="155"/>
      <c r="H5" s="156">
        <v>196909</v>
      </c>
      <c r="I5" s="157" t="s">
        <v>352</v>
      </c>
    </row>
    <row r="6" spans="3:9" ht="10.5" customHeight="1">
      <c r="C6" s="106"/>
      <c r="D6" s="107"/>
      <c r="F6" s="110" t="s">
        <v>389</v>
      </c>
      <c r="G6" s="158"/>
      <c r="H6" s="159"/>
      <c r="I6" s="160"/>
    </row>
    <row r="7" spans="1:9" ht="12.75">
      <c r="A7" s="119" t="s">
        <v>244</v>
      </c>
      <c r="B7" s="120"/>
      <c r="C7" s="121"/>
      <c r="D7" s="118"/>
      <c r="F7" s="110"/>
      <c r="G7" s="161" t="s">
        <v>388</v>
      </c>
      <c r="H7" s="162">
        <v>47741</v>
      </c>
      <c r="I7" s="160" t="s">
        <v>352</v>
      </c>
    </row>
    <row r="8" spans="1:9" ht="12.75">
      <c r="A8" s="134"/>
      <c r="B8" s="135"/>
      <c r="C8" s="132" t="s">
        <v>351</v>
      </c>
      <c r="D8" s="133" t="s">
        <v>438</v>
      </c>
      <c r="F8" s="110"/>
      <c r="G8" s="161" t="s">
        <v>380</v>
      </c>
      <c r="H8" s="162">
        <v>85852</v>
      </c>
      <c r="I8" s="160" t="s">
        <v>352</v>
      </c>
    </row>
    <row r="9" spans="1:9" ht="12.75">
      <c r="A9" s="154" t="s">
        <v>398</v>
      </c>
      <c r="B9" s="155"/>
      <c r="C9" s="167">
        <v>199549</v>
      </c>
      <c r="D9" s="156">
        <v>6254514.342999999</v>
      </c>
      <c r="F9" s="110"/>
      <c r="G9" s="161" t="s">
        <v>381</v>
      </c>
      <c r="H9" s="162">
        <v>39268</v>
      </c>
      <c r="I9" s="160" t="s">
        <v>352</v>
      </c>
    </row>
    <row r="10" spans="1:9" ht="12.75">
      <c r="A10" s="110"/>
      <c r="B10" s="168" t="s">
        <v>439</v>
      </c>
      <c r="C10" s="162">
        <v>7337</v>
      </c>
      <c r="D10" s="159">
        <v>1935.507</v>
      </c>
      <c r="F10" s="110"/>
      <c r="G10" s="161" t="s">
        <v>382</v>
      </c>
      <c r="H10" s="162">
        <v>20279</v>
      </c>
      <c r="I10" s="160" t="s">
        <v>352</v>
      </c>
    </row>
    <row r="11" spans="1:9" ht="12.75">
      <c r="A11" s="110"/>
      <c r="B11" s="158" t="s">
        <v>442</v>
      </c>
      <c r="C11" s="162">
        <v>10745</v>
      </c>
      <c r="D11" s="159">
        <v>7145.621</v>
      </c>
      <c r="F11" s="163"/>
      <c r="G11" s="164" t="s">
        <v>379</v>
      </c>
      <c r="H11" s="165">
        <v>3769</v>
      </c>
      <c r="I11" s="166" t="s">
        <v>352</v>
      </c>
    </row>
    <row r="12" spans="1:9" ht="12.75">
      <c r="A12" s="110"/>
      <c r="B12" s="158" t="s">
        <v>443</v>
      </c>
      <c r="C12" s="162">
        <v>21379</v>
      </c>
      <c r="D12" s="159">
        <v>28389.164999999997</v>
      </c>
      <c r="F12" s="105"/>
      <c r="G12" s="105"/>
      <c r="H12" s="109"/>
      <c r="I12" s="107"/>
    </row>
    <row r="13" spans="1:9" ht="27" customHeight="1">
      <c r="A13" s="110"/>
      <c r="B13" s="158" t="s">
        <v>444</v>
      </c>
      <c r="C13" s="162">
        <v>26517</v>
      </c>
      <c r="D13" s="159">
        <v>72808.42099999999</v>
      </c>
      <c r="F13" s="266" t="s">
        <v>358</v>
      </c>
      <c r="G13" s="267"/>
      <c r="H13" s="267"/>
      <c r="I13" s="268"/>
    </row>
    <row r="14" spans="1:9" ht="12.75">
      <c r="A14" s="110"/>
      <c r="B14" s="158" t="s">
        <v>445</v>
      </c>
      <c r="C14" s="162">
        <v>28576</v>
      </c>
      <c r="D14" s="159">
        <v>159299.791</v>
      </c>
      <c r="F14" s="134"/>
      <c r="G14" s="136"/>
      <c r="H14" s="133" t="s">
        <v>359</v>
      </c>
      <c r="I14" s="137"/>
    </row>
    <row r="15" spans="1:9" ht="12.75">
      <c r="A15" s="110"/>
      <c r="B15" s="169" t="s">
        <v>446</v>
      </c>
      <c r="C15" s="162">
        <v>27022</v>
      </c>
      <c r="D15" s="159">
        <v>298716.99199999997</v>
      </c>
      <c r="F15" s="154" t="s">
        <v>401</v>
      </c>
      <c r="G15" s="155"/>
      <c r="H15" s="167">
        <v>611161</v>
      </c>
      <c r="I15" s="171" t="s">
        <v>352</v>
      </c>
    </row>
    <row r="16" spans="1:9" ht="12.75">
      <c r="A16" s="110"/>
      <c r="B16" s="158" t="s">
        <v>447</v>
      </c>
      <c r="C16" s="162">
        <v>38780</v>
      </c>
      <c r="D16" s="159">
        <v>982307.6759999999</v>
      </c>
      <c r="F16" s="110"/>
      <c r="G16" s="158" t="s">
        <v>440</v>
      </c>
      <c r="H16" s="162">
        <v>436001</v>
      </c>
      <c r="I16" s="172" t="s">
        <v>352</v>
      </c>
    </row>
    <row r="17" spans="1:9" ht="12.75">
      <c r="A17" s="110"/>
      <c r="B17" s="158" t="s">
        <v>448</v>
      </c>
      <c r="C17" s="162">
        <v>21684</v>
      </c>
      <c r="D17" s="159">
        <v>1172423.217</v>
      </c>
      <c r="F17" s="110"/>
      <c r="G17" s="158" t="s">
        <v>383</v>
      </c>
      <c r="H17" s="159">
        <v>32013</v>
      </c>
      <c r="I17" s="172" t="s">
        <v>352</v>
      </c>
    </row>
    <row r="18" spans="1:9" ht="12.75">
      <c r="A18" s="110"/>
      <c r="B18" s="158" t="s">
        <v>449</v>
      </c>
      <c r="C18" s="162">
        <v>10746</v>
      </c>
      <c r="D18" s="159">
        <v>1139996.585</v>
      </c>
      <c r="F18" s="110"/>
      <c r="G18" s="158" t="s">
        <v>384</v>
      </c>
      <c r="H18" s="162">
        <v>403988</v>
      </c>
      <c r="I18" s="172" t="s">
        <v>352</v>
      </c>
    </row>
    <row r="19" spans="1:9" ht="12.75">
      <c r="A19" s="110"/>
      <c r="B19" s="158" t="s">
        <v>450</v>
      </c>
      <c r="C19" s="162">
        <v>5169</v>
      </c>
      <c r="D19" s="159">
        <v>1153029.577</v>
      </c>
      <c r="F19" s="110"/>
      <c r="G19" s="158" t="s">
        <v>441</v>
      </c>
      <c r="H19" s="162">
        <v>175160</v>
      </c>
      <c r="I19" s="172" t="s">
        <v>352</v>
      </c>
    </row>
    <row r="20" spans="1:9" ht="12.75">
      <c r="A20" s="163"/>
      <c r="B20" s="164" t="s">
        <v>451</v>
      </c>
      <c r="C20" s="165">
        <v>1594</v>
      </c>
      <c r="D20" s="170">
        <v>1238461.7909999997</v>
      </c>
      <c r="F20" s="110"/>
      <c r="G20" s="158" t="s">
        <v>383</v>
      </c>
      <c r="H20" s="162">
        <v>17213</v>
      </c>
      <c r="I20" s="172" t="s">
        <v>352</v>
      </c>
    </row>
    <row r="21" spans="1:9" ht="10.5" customHeight="1">
      <c r="A21" s="105"/>
      <c r="B21" s="108"/>
      <c r="C21" s="109"/>
      <c r="D21" s="109"/>
      <c r="F21" s="163"/>
      <c r="G21" s="164" t="s">
        <v>384</v>
      </c>
      <c r="H21" s="165">
        <v>157947</v>
      </c>
      <c r="I21" s="173" t="s">
        <v>352</v>
      </c>
    </row>
    <row r="22" spans="1:14" ht="12.75">
      <c r="A22" s="112" t="s">
        <v>353</v>
      </c>
      <c r="B22" s="124"/>
      <c r="C22" s="125"/>
      <c r="D22" s="125"/>
      <c r="F22" s="105"/>
      <c r="G22" s="105"/>
      <c r="H22" s="109"/>
      <c r="I22" s="107"/>
      <c r="N22" s="9"/>
    </row>
    <row r="23" spans="1:9" ht="12.75">
      <c r="A23" s="138"/>
      <c r="B23" s="142"/>
      <c r="C23" s="143" t="s">
        <v>351</v>
      </c>
      <c r="D23" s="144"/>
      <c r="F23" s="112" t="s">
        <v>385</v>
      </c>
      <c r="G23" s="113"/>
      <c r="H23" s="113"/>
      <c r="I23" s="115"/>
    </row>
    <row r="24" spans="1:9" ht="12.75">
      <c r="A24" s="154" t="s">
        <v>399</v>
      </c>
      <c r="B24" s="174"/>
      <c r="C24" s="175">
        <v>199549</v>
      </c>
      <c r="D24" s="157" t="s">
        <v>352</v>
      </c>
      <c r="F24" s="138"/>
      <c r="G24" s="139"/>
      <c r="H24" s="140" t="s">
        <v>364</v>
      </c>
      <c r="I24" s="141" t="s">
        <v>360</v>
      </c>
    </row>
    <row r="25" spans="1:9" ht="12.75">
      <c r="A25" s="110" t="s">
        <v>400</v>
      </c>
      <c r="B25" s="158"/>
      <c r="C25" s="176">
        <v>130947</v>
      </c>
      <c r="D25" s="160" t="s">
        <v>352</v>
      </c>
      <c r="F25" s="154" t="s">
        <v>398</v>
      </c>
      <c r="G25" s="155"/>
      <c r="H25" s="167">
        <v>94675</v>
      </c>
      <c r="I25" s="167">
        <v>678161</v>
      </c>
    </row>
    <row r="26" spans="1:9" ht="12.75">
      <c r="A26" s="110"/>
      <c r="B26" s="158" t="s">
        <v>391</v>
      </c>
      <c r="C26" s="176">
        <v>47707</v>
      </c>
      <c r="D26" s="160" t="s">
        <v>352</v>
      </c>
      <c r="F26" s="110"/>
      <c r="G26" s="158" t="s">
        <v>386</v>
      </c>
      <c r="H26" s="160" t="s">
        <v>352</v>
      </c>
      <c r="I26" s="162">
        <v>125914</v>
      </c>
    </row>
    <row r="27" spans="1:12" ht="12.75">
      <c r="A27" s="110"/>
      <c r="B27" s="158" t="s">
        <v>392</v>
      </c>
      <c r="C27" s="176">
        <v>12967</v>
      </c>
      <c r="D27" s="160" t="s">
        <v>352</v>
      </c>
      <c r="F27" s="163"/>
      <c r="G27" s="164" t="s">
        <v>387</v>
      </c>
      <c r="H27" s="166" t="s">
        <v>352</v>
      </c>
      <c r="I27" s="165">
        <v>552247</v>
      </c>
      <c r="L27" s="9"/>
    </row>
    <row r="28" spans="1:12" ht="12.75">
      <c r="A28" s="110"/>
      <c r="B28" s="158" t="s">
        <v>393</v>
      </c>
      <c r="C28" s="176">
        <v>5891</v>
      </c>
      <c r="D28" s="160" t="s">
        <v>352</v>
      </c>
      <c r="F28" s="105"/>
      <c r="G28" s="105"/>
      <c r="H28" s="109"/>
      <c r="I28" s="107"/>
      <c r="L28" s="9"/>
    </row>
    <row r="29" spans="1:12" ht="12.75">
      <c r="A29" s="110"/>
      <c r="B29" s="158" t="s">
        <v>394</v>
      </c>
      <c r="C29" s="176">
        <v>855</v>
      </c>
      <c r="D29" s="160" t="s">
        <v>352</v>
      </c>
      <c r="F29" s="122" t="s">
        <v>361</v>
      </c>
      <c r="G29" s="126"/>
      <c r="H29" s="117"/>
      <c r="I29" s="118"/>
      <c r="L29" s="9"/>
    </row>
    <row r="30" spans="1:9" ht="12.75">
      <c r="A30" s="110"/>
      <c r="B30" s="158" t="s">
        <v>395</v>
      </c>
      <c r="C30" s="176">
        <v>563</v>
      </c>
      <c r="D30" s="160" t="s">
        <v>352</v>
      </c>
      <c r="F30" s="138"/>
      <c r="G30" s="139"/>
      <c r="H30" s="132"/>
      <c r="I30" s="132" t="s">
        <v>438</v>
      </c>
    </row>
    <row r="31" spans="1:9" ht="12.75">
      <c r="A31" s="163"/>
      <c r="B31" s="164" t="s">
        <v>396</v>
      </c>
      <c r="C31" s="177">
        <v>619</v>
      </c>
      <c r="D31" s="166" t="s">
        <v>352</v>
      </c>
      <c r="F31" s="154" t="s">
        <v>437</v>
      </c>
      <c r="G31" s="155"/>
      <c r="H31" s="157" t="s">
        <v>352</v>
      </c>
      <c r="I31" s="156">
        <v>6254514.342999999</v>
      </c>
    </row>
    <row r="32" spans="1:9" ht="10.5" customHeight="1">
      <c r="A32" s="105"/>
      <c r="B32" s="108"/>
      <c r="C32" s="109"/>
      <c r="D32" s="109"/>
      <c r="F32" s="110" t="s">
        <v>402</v>
      </c>
      <c r="G32" s="158"/>
      <c r="H32" s="160" t="s">
        <v>352</v>
      </c>
      <c r="I32" s="159">
        <v>5138742.329</v>
      </c>
    </row>
    <row r="33" spans="1:9" ht="12.75">
      <c r="A33" s="119" t="s">
        <v>367</v>
      </c>
      <c r="B33" s="124"/>
      <c r="C33" s="125"/>
      <c r="D33" s="125"/>
      <c r="F33" s="110"/>
      <c r="G33" s="158" t="s">
        <v>362</v>
      </c>
      <c r="H33" s="160" t="s">
        <v>352</v>
      </c>
      <c r="I33" s="159">
        <v>2154132.442</v>
      </c>
    </row>
    <row r="34" spans="1:9" ht="12.75">
      <c r="A34" s="134"/>
      <c r="B34" s="145"/>
      <c r="C34" s="143" t="s">
        <v>351</v>
      </c>
      <c r="D34" s="144"/>
      <c r="F34" s="110"/>
      <c r="G34" s="158" t="s">
        <v>432</v>
      </c>
      <c r="H34" s="160" t="s">
        <v>352</v>
      </c>
      <c r="I34" s="159">
        <v>1858217.606</v>
      </c>
    </row>
    <row r="35" spans="1:9" ht="12.75">
      <c r="A35" s="154" t="s">
        <v>401</v>
      </c>
      <c r="B35" s="174"/>
      <c r="C35" s="162">
        <v>199549</v>
      </c>
      <c r="D35" s="157" t="s">
        <v>352</v>
      </c>
      <c r="F35" s="110"/>
      <c r="G35" s="158" t="s">
        <v>434</v>
      </c>
      <c r="H35" s="160" t="s">
        <v>352</v>
      </c>
      <c r="I35" s="159">
        <v>670317.193</v>
      </c>
    </row>
    <row r="36" spans="1:9" ht="12.75">
      <c r="A36" s="110"/>
      <c r="B36" s="158" t="s">
        <v>368</v>
      </c>
      <c r="C36" s="162">
        <v>196909</v>
      </c>
      <c r="D36" s="160" t="s">
        <v>352</v>
      </c>
      <c r="F36" s="110"/>
      <c r="G36" s="158" t="s">
        <v>435</v>
      </c>
      <c r="H36" s="160" t="s">
        <v>352</v>
      </c>
      <c r="I36" s="159">
        <v>1187900.413</v>
      </c>
    </row>
    <row r="37" spans="1:9" ht="12.75">
      <c r="A37" s="110"/>
      <c r="B37" s="158" t="s">
        <v>369</v>
      </c>
      <c r="C37" s="162">
        <v>328</v>
      </c>
      <c r="D37" s="160" t="s">
        <v>352</v>
      </c>
      <c r="F37" s="110"/>
      <c r="G37" s="158" t="s">
        <v>433</v>
      </c>
      <c r="H37" s="160" t="s">
        <v>352</v>
      </c>
      <c r="I37" s="159">
        <v>295914.83599999995</v>
      </c>
    </row>
    <row r="38" spans="1:9" ht="12.75">
      <c r="A38" s="110"/>
      <c r="B38" s="158" t="s">
        <v>370</v>
      </c>
      <c r="C38" s="162">
        <v>610</v>
      </c>
      <c r="D38" s="160" t="s">
        <v>352</v>
      </c>
      <c r="F38" s="110"/>
      <c r="G38" s="158" t="s">
        <v>436</v>
      </c>
      <c r="H38" s="160" t="s">
        <v>352</v>
      </c>
      <c r="I38" s="159">
        <v>2984609.887</v>
      </c>
    </row>
    <row r="39" spans="1:9" ht="12.75">
      <c r="A39" s="110"/>
      <c r="B39" s="158" t="s">
        <v>371</v>
      </c>
      <c r="C39" s="162">
        <v>1457</v>
      </c>
      <c r="D39" s="160" t="s">
        <v>352</v>
      </c>
      <c r="E39" t="s">
        <v>403</v>
      </c>
      <c r="F39" s="110" t="s">
        <v>404</v>
      </c>
      <c r="G39" s="158"/>
      <c r="H39" s="160" t="s">
        <v>352</v>
      </c>
      <c r="I39" s="159">
        <v>889273.6579999999</v>
      </c>
    </row>
    <row r="40" spans="1:9" ht="12.75">
      <c r="A40" s="110"/>
      <c r="B40" s="158" t="s">
        <v>372</v>
      </c>
      <c r="C40" s="162">
        <v>45</v>
      </c>
      <c r="D40" s="160" t="s">
        <v>352</v>
      </c>
      <c r="F40" s="163" t="s">
        <v>405</v>
      </c>
      <c r="G40" s="164"/>
      <c r="H40" s="166" t="s">
        <v>352</v>
      </c>
      <c r="I40" s="170">
        <v>226498.35599999997</v>
      </c>
    </row>
    <row r="41" spans="1:9" ht="12.75">
      <c r="A41" s="163"/>
      <c r="B41" s="164" t="s">
        <v>373</v>
      </c>
      <c r="C41" s="165">
        <v>200</v>
      </c>
      <c r="D41" s="166" t="s">
        <v>352</v>
      </c>
      <c r="F41" s="104"/>
      <c r="G41" s="105"/>
      <c r="H41" s="106"/>
      <c r="I41" s="107"/>
    </row>
    <row r="42" spans="1:9" ht="12" customHeight="1">
      <c r="A42" s="105"/>
      <c r="B42" s="108"/>
      <c r="C42" s="109"/>
      <c r="D42" s="109"/>
      <c r="F42" s="122" t="s">
        <v>363</v>
      </c>
      <c r="G42" s="116"/>
      <c r="H42" s="117"/>
      <c r="I42" s="118"/>
    </row>
    <row r="43" spans="1:9" ht="12.75">
      <c r="A43" s="112" t="s">
        <v>375</v>
      </c>
      <c r="B43" s="113"/>
      <c r="C43" s="125"/>
      <c r="D43" s="115"/>
      <c r="F43" s="134"/>
      <c r="G43" s="136"/>
      <c r="H43" s="133" t="s">
        <v>364</v>
      </c>
      <c r="I43" s="132"/>
    </row>
    <row r="44" spans="1:9" ht="12.75">
      <c r="A44" s="134"/>
      <c r="B44" s="136"/>
      <c r="C44" s="143" t="s">
        <v>351</v>
      </c>
      <c r="D44" s="132"/>
      <c r="F44" s="178" t="s">
        <v>406</v>
      </c>
      <c r="G44" s="155"/>
      <c r="H44" s="167">
        <v>141384</v>
      </c>
      <c r="I44" s="157" t="s">
        <v>352</v>
      </c>
    </row>
    <row r="45" spans="1:9" ht="12.75">
      <c r="A45" s="154" t="s">
        <v>118</v>
      </c>
      <c r="B45" s="155"/>
      <c r="C45" s="167">
        <v>199549</v>
      </c>
      <c r="D45" s="157" t="s">
        <v>352</v>
      </c>
      <c r="F45" s="179" t="s">
        <v>407</v>
      </c>
      <c r="G45" s="158"/>
      <c r="H45" s="162">
        <v>114976</v>
      </c>
      <c r="I45" s="160" t="s">
        <v>352</v>
      </c>
    </row>
    <row r="46" spans="1:9" ht="12.75">
      <c r="A46" s="110" t="s">
        <v>425</v>
      </c>
      <c r="B46" s="158"/>
      <c r="C46" s="162">
        <v>186843</v>
      </c>
      <c r="D46" s="160" t="s">
        <v>352</v>
      </c>
      <c r="F46" s="179" t="s">
        <v>408</v>
      </c>
      <c r="G46" s="158"/>
      <c r="H46" s="159">
        <v>17031</v>
      </c>
      <c r="I46" s="160" t="s">
        <v>352</v>
      </c>
    </row>
    <row r="47" spans="1:9" ht="12.75">
      <c r="A47" s="190" t="s">
        <v>426</v>
      </c>
      <c r="C47" s="162">
        <v>172805</v>
      </c>
      <c r="D47" s="160" t="s">
        <v>352</v>
      </c>
      <c r="F47" s="180" t="s">
        <v>409</v>
      </c>
      <c r="G47" s="164"/>
      <c r="H47" s="165">
        <v>13559</v>
      </c>
      <c r="I47" s="166" t="s">
        <v>352</v>
      </c>
    </row>
    <row r="48" spans="1:9" ht="12.75">
      <c r="A48" s="190" t="s">
        <v>427</v>
      </c>
      <c r="C48" s="162">
        <v>5024</v>
      </c>
      <c r="D48" s="160" t="s">
        <v>352</v>
      </c>
      <c r="F48" s="110"/>
      <c r="G48" s="105"/>
      <c r="H48" s="109"/>
      <c r="I48" s="109"/>
    </row>
    <row r="49" spans="1:9" ht="12.75">
      <c r="A49" s="190" t="s">
        <v>428</v>
      </c>
      <c r="C49" s="162">
        <v>9014</v>
      </c>
      <c r="D49" s="160" t="s">
        <v>352</v>
      </c>
      <c r="F49" s="122" t="s">
        <v>365</v>
      </c>
      <c r="G49" s="123"/>
      <c r="H49" s="127"/>
      <c r="I49" s="127"/>
    </row>
    <row r="50" spans="1:14" ht="12.75">
      <c r="A50" s="163" t="s">
        <v>453</v>
      </c>
      <c r="B50" s="164"/>
      <c r="C50" s="165">
        <v>12706</v>
      </c>
      <c r="D50" s="166" t="s">
        <v>352</v>
      </c>
      <c r="F50" s="134"/>
      <c r="G50" s="136"/>
      <c r="H50" s="133" t="s">
        <v>364</v>
      </c>
      <c r="I50" s="133" t="s">
        <v>438</v>
      </c>
      <c r="N50" s="9"/>
    </row>
    <row r="51" spans="1:9" ht="11.25" customHeight="1">
      <c r="A51" s="105"/>
      <c r="D51" s="106"/>
      <c r="F51" s="154" t="s">
        <v>410</v>
      </c>
      <c r="G51" s="155"/>
      <c r="H51" s="181">
        <v>11077</v>
      </c>
      <c r="I51" s="156">
        <v>11152.715</v>
      </c>
    </row>
    <row r="52" spans="1:9" ht="12.75">
      <c r="A52" s="128" t="s">
        <v>378</v>
      </c>
      <c r="B52" s="129"/>
      <c r="C52" s="130"/>
      <c r="D52" s="131"/>
      <c r="F52" s="110" t="s">
        <v>411</v>
      </c>
      <c r="G52" s="158"/>
      <c r="H52" s="182">
        <v>6507</v>
      </c>
      <c r="I52" s="159">
        <v>61207.825</v>
      </c>
    </row>
    <row r="53" spans="1:9" ht="12.75">
      <c r="A53" s="146"/>
      <c r="B53" s="147"/>
      <c r="C53" s="148"/>
      <c r="D53" s="149" t="s">
        <v>438</v>
      </c>
      <c r="F53" s="110" t="s">
        <v>412</v>
      </c>
      <c r="G53" s="158"/>
      <c r="H53" s="182">
        <v>43182</v>
      </c>
      <c r="I53" s="159">
        <v>129911.166</v>
      </c>
    </row>
    <row r="54" spans="1:9" ht="12.75">
      <c r="A54" s="154" t="s">
        <v>398</v>
      </c>
      <c r="B54" s="155"/>
      <c r="C54" s="157" t="s">
        <v>352</v>
      </c>
      <c r="D54" s="156">
        <v>6254514.343000001</v>
      </c>
      <c r="F54" s="163" t="s">
        <v>424</v>
      </c>
      <c r="G54" s="164"/>
      <c r="H54" s="183">
        <v>51665</v>
      </c>
      <c r="I54" s="170">
        <v>63491.967</v>
      </c>
    </row>
    <row r="55" spans="1:9" ht="12.75">
      <c r="A55" s="110"/>
      <c r="B55" s="158" t="s">
        <v>376</v>
      </c>
      <c r="C55" s="160" t="s">
        <v>352</v>
      </c>
      <c r="D55" s="159">
        <v>5885864.747</v>
      </c>
      <c r="F55" s="104"/>
      <c r="G55" s="105"/>
      <c r="H55" s="106"/>
      <c r="I55" s="107"/>
    </row>
    <row r="56" spans="1:9" ht="12.75">
      <c r="A56" s="110"/>
      <c r="B56" s="158" t="s">
        <v>354</v>
      </c>
      <c r="C56" s="160" t="s">
        <v>352</v>
      </c>
      <c r="D56" s="159">
        <v>121403.961</v>
      </c>
      <c r="F56" s="122" t="s">
        <v>366</v>
      </c>
      <c r="G56" s="116"/>
      <c r="H56" s="117"/>
      <c r="I56" s="118"/>
    </row>
    <row r="57" spans="1:9" ht="12.75">
      <c r="A57" s="163"/>
      <c r="B57" s="164" t="s">
        <v>390</v>
      </c>
      <c r="C57" s="166" t="s">
        <v>352</v>
      </c>
      <c r="D57" s="170">
        <v>247245.63499999998</v>
      </c>
      <c r="F57" s="134"/>
      <c r="G57" s="136"/>
      <c r="H57" s="133" t="s">
        <v>364</v>
      </c>
      <c r="I57" s="133" t="s">
        <v>452</v>
      </c>
    </row>
    <row r="58" spans="3:9" ht="12" customHeight="1">
      <c r="C58" s="106"/>
      <c r="D58" s="107"/>
      <c r="F58" s="154" t="s">
        <v>430</v>
      </c>
      <c r="G58" s="155"/>
      <c r="H58" s="184">
        <v>96994</v>
      </c>
      <c r="I58" s="184">
        <v>2657039</v>
      </c>
    </row>
    <row r="59" spans="1:9" ht="12.75">
      <c r="A59" s="122" t="s">
        <v>355</v>
      </c>
      <c r="B59" s="116"/>
      <c r="C59" s="117"/>
      <c r="D59" s="118"/>
      <c r="F59" s="110" t="s">
        <v>413</v>
      </c>
      <c r="G59" s="158"/>
      <c r="H59" s="185">
        <v>93581</v>
      </c>
      <c r="I59" s="185">
        <v>383172</v>
      </c>
    </row>
    <row r="60" spans="1:9" ht="12.75">
      <c r="A60" s="264"/>
      <c r="B60" s="265"/>
      <c r="C60" s="133" t="s">
        <v>356</v>
      </c>
      <c r="D60" s="133"/>
      <c r="F60" s="110"/>
      <c r="G60" s="158" t="s">
        <v>431</v>
      </c>
      <c r="H60" s="160" t="s">
        <v>352</v>
      </c>
      <c r="I60" s="185">
        <v>209672</v>
      </c>
    </row>
    <row r="61" spans="1:9" ht="12.75">
      <c r="A61" s="154" t="s">
        <v>398</v>
      </c>
      <c r="B61" s="188"/>
      <c r="C61" s="156">
        <v>196909</v>
      </c>
      <c r="D61" s="157" t="s">
        <v>352</v>
      </c>
      <c r="F61" s="110"/>
      <c r="G61" s="158" t="s">
        <v>429</v>
      </c>
      <c r="H61" s="160" t="s">
        <v>352</v>
      </c>
      <c r="I61" s="185">
        <v>173500</v>
      </c>
    </row>
    <row r="62" spans="1:9" ht="12.75">
      <c r="A62" s="110"/>
      <c r="B62" s="105" t="s">
        <v>440</v>
      </c>
      <c r="C62" s="159">
        <v>161323</v>
      </c>
      <c r="D62" s="160" t="s">
        <v>352</v>
      </c>
      <c r="F62" s="110" t="s">
        <v>414</v>
      </c>
      <c r="G62" s="158"/>
      <c r="H62" s="186">
        <v>2626</v>
      </c>
      <c r="I62" s="186">
        <v>29903</v>
      </c>
    </row>
    <row r="63" spans="1:9" ht="12.75">
      <c r="A63" s="163"/>
      <c r="B63" s="189" t="s">
        <v>441</v>
      </c>
      <c r="C63" s="170">
        <v>35586</v>
      </c>
      <c r="D63" s="166" t="s">
        <v>352</v>
      </c>
      <c r="F63" s="110" t="s">
        <v>415</v>
      </c>
      <c r="G63" s="158"/>
      <c r="H63" s="186">
        <v>2836</v>
      </c>
      <c r="I63" s="186">
        <v>22390</v>
      </c>
    </row>
    <row r="64" spans="3:9" ht="11.25" customHeight="1">
      <c r="C64" s="106"/>
      <c r="D64" s="107"/>
      <c r="F64" s="110" t="s">
        <v>416</v>
      </c>
      <c r="G64" s="158"/>
      <c r="H64" s="186">
        <v>102135</v>
      </c>
      <c r="I64" s="186">
        <v>334610</v>
      </c>
    </row>
    <row r="65" spans="1:9" ht="12.75">
      <c r="A65" s="122" t="s">
        <v>357</v>
      </c>
      <c r="B65" s="116"/>
      <c r="C65" s="117"/>
      <c r="D65" s="118"/>
      <c r="F65" s="110" t="s">
        <v>417</v>
      </c>
      <c r="G65" s="158"/>
      <c r="H65" s="186">
        <v>32046</v>
      </c>
      <c r="I65" s="186">
        <v>72097</v>
      </c>
    </row>
    <row r="66" spans="1:9" ht="12.75">
      <c r="A66" s="257"/>
      <c r="B66" s="258"/>
      <c r="C66" s="132" t="s">
        <v>356</v>
      </c>
      <c r="D66" s="132"/>
      <c r="F66" s="110" t="s">
        <v>418</v>
      </c>
      <c r="G66" s="158"/>
      <c r="H66" s="186">
        <v>4615</v>
      </c>
      <c r="I66" s="186">
        <v>7073</v>
      </c>
    </row>
    <row r="67" spans="1:9" ht="12.75">
      <c r="A67" s="154" t="s">
        <v>398</v>
      </c>
      <c r="B67" s="155"/>
      <c r="C67" s="156">
        <v>196909</v>
      </c>
      <c r="D67" s="157" t="s">
        <v>352</v>
      </c>
      <c r="F67" s="110" t="s">
        <v>419</v>
      </c>
      <c r="G67" s="158"/>
      <c r="H67" s="186">
        <v>1093</v>
      </c>
      <c r="I67" s="186">
        <v>5255</v>
      </c>
    </row>
    <row r="68" spans="1:9" ht="12.75">
      <c r="A68" s="110"/>
      <c r="B68" s="158" t="s">
        <v>374</v>
      </c>
      <c r="C68" s="159">
        <v>8530</v>
      </c>
      <c r="D68" s="160"/>
      <c r="F68" s="110" t="s">
        <v>420</v>
      </c>
      <c r="G68" s="158"/>
      <c r="H68" s="160" t="s">
        <v>352</v>
      </c>
      <c r="I68" s="159">
        <v>8616679</v>
      </c>
    </row>
    <row r="69" spans="1:9" ht="12.75">
      <c r="A69" s="110"/>
      <c r="B69" s="158" t="s">
        <v>269</v>
      </c>
      <c r="C69" s="159">
        <v>31432</v>
      </c>
      <c r="D69" s="160" t="s">
        <v>352</v>
      </c>
      <c r="F69" s="163" t="s">
        <v>421</v>
      </c>
      <c r="G69" s="164"/>
      <c r="H69" s="166" t="s">
        <v>352</v>
      </c>
      <c r="I69" s="187">
        <v>111958</v>
      </c>
    </row>
    <row r="70" spans="1:14" ht="12.75">
      <c r="A70" s="110"/>
      <c r="B70" s="158" t="s">
        <v>270</v>
      </c>
      <c r="C70" s="159">
        <v>46069</v>
      </c>
      <c r="D70" s="160" t="s">
        <v>352</v>
      </c>
      <c r="N70" s="64"/>
    </row>
    <row r="71" spans="1:4" ht="12.75">
      <c r="A71" s="110"/>
      <c r="B71" s="158" t="s">
        <v>271</v>
      </c>
      <c r="C71" s="159">
        <v>44804</v>
      </c>
      <c r="D71" s="160" t="s">
        <v>352</v>
      </c>
    </row>
    <row r="72" spans="1:4" ht="12.75">
      <c r="A72" s="110"/>
      <c r="B72" s="158" t="s">
        <v>422</v>
      </c>
      <c r="C72" s="159">
        <v>33488</v>
      </c>
      <c r="D72" s="160" t="s">
        <v>352</v>
      </c>
    </row>
    <row r="73" spans="1:8" ht="12.75">
      <c r="A73" s="110"/>
      <c r="B73" s="158" t="s">
        <v>423</v>
      </c>
      <c r="C73" s="159">
        <v>31695</v>
      </c>
      <c r="D73" s="160" t="s">
        <v>352</v>
      </c>
      <c r="H73" s="64"/>
    </row>
    <row r="74" spans="1:4" ht="10.5" customHeight="1">
      <c r="A74" s="191"/>
      <c r="B74" s="164" t="s">
        <v>274</v>
      </c>
      <c r="C74" s="173">
        <v>891</v>
      </c>
      <c r="D74" s="192"/>
    </row>
    <row r="75" spans="1:4" ht="12.75">
      <c r="A75" s="105"/>
      <c r="C75" s="109"/>
      <c r="D75" s="107"/>
    </row>
    <row r="76" ht="12.75">
      <c r="G76" s="64"/>
    </row>
    <row r="78" ht="12.75">
      <c r="G78" s="64"/>
    </row>
    <row r="153" spans="1:4" ht="12.75">
      <c r="A153"/>
      <c r="B153"/>
      <c r="C153"/>
      <c r="D153"/>
    </row>
    <row r="154" ht="12.75">
      <c r="C154" s="106"/>
    </row>
    <row r="155" ht="12.75">
      <c r="C155" s="106"/>
    </row>
    <row r="156" ht="12.75">
      <c r="C156" s="106"/>
    </row>
    <row r="157" ht="12.75">
      <c r="C157" s="106"/>
    </row>
    <row r="158" ht="12.75">
      <c r="C158" s="106"/>
    </row>
    <row r="159" ht="12.75">
      <c r="C159" s="106"/>
    </row>
    <row r="160" ht="12.75">
      <c r="C160" s="106"/>
    </row>
    <row r="161" ht="12.75">
      <c r="C161" s="106"/>
    </row>
    <row r="162" ht="12.75">
      <c r="C162" s="106"/>
    </row>
  </sheetData>
  <mergeCells count="6">
    <mergeCell ref="A66:B66"/>
    <mergeCell ref="A1:I1"/>
    <mergeCell ref="F4:G4"/>
    <mergeCell ref="A4:B4"/>
    <mergeCell ref="A60:B60"/>
    <mergeCell ref="F13:I13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Stefanelli, Franco (ESS)</cp:lastModifiedBy>
  <cp:lastPrinted>2009-10-16T12:15:41Z</cp:lastPrinted>
  <dcterms:created xsi:type="dcterms:W3CDTF">2002-12-12T07:09:33Z</dcterms:created>
  <dcterms:modified xsi:type="dcterms:W3CDTF">2010-06-01T05:11:42Z</dcterms:modified>
  <cp:category/>
  <cp:version/>
  <cp:contentType/>
  <cp:contentStatus/>
</cp:coreProperties>
</file>