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9405" windowHeight="645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'Sheet2'!$A$1:$K$100</definedName>
  </definedNames>
  <calcPr fullCalcOnLoad="1"/>
</workbook>
</file>

<file path=xl/sharedStrings.xml><?xml version="1.0" encoding="utf-8"?>
<sst xmlns="http://schemas.openxmlformats.org/spreadsheetml/2006/main" count="183" uniqueCount="144">
  <si>
    <t>Number of holdings</t>
  </si>
  <si>
    <t>Total</t>
  </si>
  <si>
    <t>_</t>
  </si>
  <si>
    <t>Livestock</t>
  </si>
  <si>
    <t>Holdings reporting</t>
  </si>
  <si>
    <t>Land use</t>
  </si>
  <si>
    <t>Machinery/Equipment</t>
  </si>
  <si>
    <t>Zanzibar</t>
  </si>
  <si>
    <t>Tanzania Mainland</t>
  </si>
  <si>
    <t>11 997 071 (*)</t>
  </si>
  <si>
    <t>Land under crops</t>
  </si>
  <si>
    <t>Use of fertilizers and pesticides</t>
  </si>
  <si>
    <t>Holdings reporting use</t>
  </si>
  <si>
    <t xml:space="preserve">Permanent crops </t>
  </si>
  <si>
    <t>River</t>
  </si>
  <si>
    <t>Lake</t>
  </si>
  <si>
    <t>Dam</t>
  </si>
  <si>
    <t>Well</t>
  </si>
  <si>
    <t>Borehole</t>
  </si>
  <si>
    <t>Canal</t>
  </si>
  <si>
    <t>Pipe water</t>
  </si>
  <si>
    <t>Gravity</t>
  </si>
  <si>
    <t>Hand bucket</t>
  </si>
  <si>
    <t>Hand pump</t>
  </si>
  <si>
    <t>Motor pump</t>
  </si>
  <si>
    <t>Flood</t>
  </si>
  <si>
    <t>Sprinkler</t>
  </si>
  <si>
    <t>Water hose</t>
  </si>
  <si>
    <t>Method of obtaining water:</t>
  </si>
  <si>
    <t>Bucket/watering can</t>
  </si>
  <si>
    <t>Other</t>
  </si>
  <si>
    <t>Method of irrigation</t>
  </si>
  <si>
    <t>Source of water:</t>
  </si>
  <si>
    <t>Natural pond</t>
  </si>
  <si>
    <t>Natural lake</t>
  </si>
  <si>
    <t>Water reservoir</t>
  </si>
  <si>
    <t>Dug-out pond</t>
  </si>
  <si>
    <t>Uusable land</t>
  </si>
  <si>
    <t>Usable but uncultivated</t>
  </si>
  <si>
    <t>Holdings Using</t>
  </si>
  <si>
    <t xml:space="preserve">Holdings reporting </t>
  </si>
  <si>
    <t>Area planted (Ha)</t>
  </si>
  <si>
    <t xml:space="preserve"> Of which: irrigated</t>
  </si>
  <si>
    <t xml:space="preserve"> Land temporarily fallow</t>
  </si>
  <si>
    <t>Main temporary crops (*)</t>
  </si>
  <si>
    <t>Number owned by holder</t>
  </si>
  <si>
    <t xml:space="preserve">Irrigation:holdings, area, source and  methods </t>
  </si>
  <si>
    <t xml:space="preserve">  Cashew nuts</t>
  </si>
  <si>
    <t xml:space="preserve">  Bananas</t>
  </si>
  <si>
    <t xml:space="preserve">  Coffee</t>
  </si>
  <si>
    <t xml:space="preserve">  Mangoes</t>
  </si>
  <si>
    <t xml:space="preserve">  Coconut</t>
  </si>
  <si>
    <t xml:space="preserve">  Oranges</t>
  </si>
  <si>
    <t xml:space="preserve">  Sisal</t>
  </si>
  <si>
    <t xml:space="preserve">  Oil palm</t>
  </si>
  <si>
    <t xml:space="preserve">  Tea</t>
  </si>
  <si>
    <t xml:space="preserve">  Avocados</t>
  </si>
  <si>
    <t xml:space="preserve">  Black pepper</t>
  </si>
  <si>
    <t xml:space="preserve">  Cinnamon</t>
  </si>
  <si>
    <t xml:space="preserve">  Cloves</t>
  </si>
  <si>
    <t xml:space="preserve">  Cocoa</t>
  </si>
  <si>
    <t xml:space="preserve">  Durian</t>
  </si>
  <si>
    <t xml:space="preserve">  Grapefruit</t>
  </si>
  <si>
    <t xml:space="preserve">  Grapes</t>
  </si>
  <si>
    <t xml:space="preserve">  Guavas</t>
  </si>
  <si>
    <t xml:space="preserve">  Jack fruit</t>
  </si>
  <si>
    <t xml:space="preserve">  Kapok</t>
  </si>
  <si>
    <t xml:space="preserve">  Limes/Lemons</t>
  </si>
  <si>
    <t xml:space="preserve">  Malay apples</t>
  </si>
  <si>
    <t xml:space="preserve">  Mandarines/Tangerines</t>
  </si>
  <si>
    <t xml:space="preserve"> </t>
  </si>
  <si>
    <t xml:space="preserve">  Papaya</t>
  </si>
  <si>
    <t xml:space="preserve">  Pineapples</t>
  </si>
  <si>
    <t xml:space="preserve">  Rambutan</t>
  </si>
  <si>
    <t xml:space="preserve">  Rubber</t>
  </si>
  <si>
    <t xml:space="preserve">  Soursop</t>
  </si>
  <si>
    <t xml:space="preserve">  Star fruit</t>
  </si>
  <si>
    <t xml:space="preserve">  Tamarind</t>
  </si>
  <si>
    <t xml:space="preserve">  Wattle</t>
  </si>
  <si>
    <t xml:space="preserve">  Cattle</t>
  </si>
  <si>
    <t xml:space="preserve">  Sheep</t>
  </si>
  <si>
    <t xml:space="preserve">  Goats</t>
  </si>
  <si>
    <t xml:space="preserve">  Pigs</t>
  </si>
  <si>
    <t xml:space="preserve">  Donkeys</t>
  </si>
  <si>
    <t xml:space="preserve">  Chickens</t>
  </si>
  <si>
    <t xml:space="preserve">  Ducks</t>
  </si>
  <si>
    <t xml:space="preserve">  Turkeys</t>
  </si>
  <si>
    <t xml:space="preserve">  Rabbits</t>
  </si>
  <si>
    <t xml:space="preserve">  Number of fish harvested </t>
  </si>
  <si>
    <t xml:space="preserve">  Hand hoes</t>
  </si>
  <si>
    <t xml:space="preserve">  Sprayers hand-operated </t>
  </si>
  <si>
    <t xml:space="preserve">  Oxen for draught purposes</t>
  </si>
  <si>
    <t xml:space="preserve">  Ploughs animal-drawn</t>
  </si>
  <si>
    <t xml:space="preserve">  Seeders animal-drawn</t>
  </si>
  <si>
    <t xml:space="preserve">  Carts animal-drawn</t>
  </si>
  <si>
    <t xml:space="preserve">  Tractors</t>
  </si>
  <si>
    <t xml:space="preserve">  Ploughs tractor-operated</t>
  </si>
  <si>
    <t xml:space="preserve">  Harrows tractor-operated</t>
  </si>
  <si>
    <t xml:space="preserve">  Fertilizers</t>
  </si>
  <si>
    <t xml:space="preserve">  Pesticides/Fungicides</t>
  </si>
  <si>
    <t xml:space="preserve">  Herbicides</t>
  </si>
  <si>
    <t xml:space="preserve">  Maize</t>
  </si>
  <si>
    <t xml:space="preserve">  Paddy Rice</t>
  </si>
  <si>
    <t xml:space="preserve">  Sorghum</t>
  </si>
  <si>
    <t xml:space="preserve">  Bulrush Millet</t>
  </si>
  <si>
    <t xml:space="preserve">  Finger millet</t>
  </si>
  <si>
    <t xml:space="preserve">  Wheat</t>
  </si>
  <si>
    <t xml:space="preserve">  Barley</t>
  </si>
  <si>
    <t xml:space="preserve">  Cassava</t>
  </si>
  <si>
    <t xml:space="preserve">  Sweet potatoes</t>
  </si>
  <si>
    <t xml:space="preserve">  Irish potatoes</t>
  </si>
  <si>
    <t xml:space="preserve">  Cocoyam</t>
  </si>
  <si>
    <t xml:space="preserve">  Beans</t>
  </si>
  <si>
    <t xml:space="preserve">  Bambarra nuts</t>
  </si>
  <si>
    <t xml:space="preserve">  Groundnuts</t>
  </si>
  <si>
    <t xml:space="preserve">  Sunflower </t>
  </si>
  <si>
    <t xml:space="preserve">  Soybeans</t>
  </si>
  <si>
    <t xml:space="preserve">  Onions</t>
  </si>
  <si>
    <t xml:space="preserve">  Cabbages</t>
  </si>
  <si>
    <t xml:space="preserve">  Tomatoes</t>
  </si>
  <si>
    <t xml:space="preserve">  Spinach</t>
  </si>
  <si>
    <t xml:space="preserve">  Cotton</t>
  </si>
  <si>
    <t xml:space="preserve">  Sugarcane (Tanzania mainland)</t>
  </si>
  <si>
    <r>
      <t>Number and area of holdings</t>
    </r>
    <r>
      <rPr>
        <b/>
        <i/>
        <sz val="10"/>
        <color indexed="9"/>
        <rFont val="Arial"/>
        <family val="2"/>
      </rPr>
      <t>(rural households involved in agriculture)</t>
    </r>
  </si>
  <si>
    <t>Land under temporary crops                        _</t>
  </si>
  <si>
    <t xml:space="preserve"> L. under temp.+ perm. crops                        _</t>
  </si>
  <si>
    <t xml:space="preserve">  Tobacco</t>
  </si>
  <si>
    <t xml:space="preserve">(*) Includes 153 224 ha of "Land rented to others", of which  </t>
  </si>
  <si>
    <t xml:space="preserve">  152 902 ha in Tanzania  Mainland and 322 ha in Zanzibar. </t>
  </si>
  <si>
    <t>Land under meadows/pastures              197 701</t>
  </si>
  <si>
    <t xml:space="preserve">  Agricultural land</t>
  </si>
  <si>
    <t xml:space="preserve">  Wood or forest land</t>
  </si>
  <si>
    <t xml:space="preserve">  All other land</t>
  </si>
  <si>
    <t xml:space="preserve">  Holdings practicing irrigation</t>
  </si>
  <si>
    <t>Total land</t>
  </si>
  <si>
    <t xml:space="preserve"> Land under permanent crops                       _</t>
  </si>
  <si>
    <t>Treshers/Shellers</t>
  </si>
  <si>
    <t>Total area (Ha)</t>
  </si>
  <si>
    <t>Area (Ha)</t>
  </si>
  <si>
    <t>Area irrigated (Ha)</t>
  </si>
  <si>
    <t xml:space="preserve">        TANZANIA, United Republic of - Agricultural Census 2002/03 - Main results</t>
  </si>
  <si>
    <t xml:space="preserve"> Head/units</t>
  </si>
  <si>
    <t>Aquaculture</t>
  </si>
  <si>
    <t xml:space="preserve">Holdings by fish farming system: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</si>
</sst>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###\ ###\ 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#\ ###\ ###\ ###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 wrapText="1"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1" fontId="0" fillId="0" borderId="0" xfId="0" applyNumberFormat="1" applyFont="1" applyFill="1" applyBorder="1" applyAlignment="1">
      <alignment horizontal="right" wrapText="1"/>
    </xf>
    <xf numFmtId="171" fontId="4" fillId="0" borderId="0" xfId="0" applyNumberFormat="1" applyFont="1" applyFill="1" applyAlignment="1">
      <alignment horizontal="center"/>
    </xf>
    <xf numFmtId="171" fontId="4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 wrapText="1"/>
    </xf>
    <xf numFmtId="17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 horizontal="center" wrapText="1"/>
    </xf>
    <xf numFmtId="171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1" fontId="4" fillId="0" borderId="0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71" fontId="0" fillId="33" borderId="10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176" fontId="0" fillId="33" borderId="10" xfId="0" applyNumberFormat="1" applyFont="1" applyFill="1" applyBorder="1" applyAlignment="1">
      <alignment horizontal="right"/>
    </xf>
    <xf numFmtId="176" fontId="0" fillId="33" borderId="12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176" fontId="0" fillId="33" borderId="14" xfId="0" applyNumberFormat="1" applyFont="1" applyFill="1" applyBorder="1" applyAlignment="1">
      <alignment horizontal="right"/>
    </xf>
    <xf numFmtId="176" fontId="0" fillId="33" borderId="15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171" fontId="0" fillId="33" borderId="14" xfId="0" applyNumberFormat="1" applyFont="1" applyFill="1" applyBorder="1" applyAlignment="1">
      <alignment horizontal="right"/>
    </xf>
    <xf numFmtId="171" fontId="0" fillId="33" borderId="15" xfId="0" applyNumberFormat="1" applyFont="1" applyFill="1" applyBorder="1" applyAlignment="1">
      <alignment horizontal="right" wrapText="1"/>
    </xf>
    <xf numFmtId="0" fontId="0" fillId="34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1" fontId="0" fillId="0" borderId="17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76" fontId="0" fillId="0" borderId="16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6" fontId="0" fillId="0" borderId="22" xfId="0" applyNumberFormat="1" applyFont="1" applyFill="1" applyBorder="1" applyAlignment="1">
      <alignment horizontal="right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176" fontId="0" fillId="34" borderId="2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6" fontId="0" fillId="0" borderId="17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176" fontId="0" fillId="0" borderId="19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176" fontId="0" fillId="34" borderId="17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176" fontId="0" fillId="34" borderId="23" xfId="0" applyNumberFormat="1" applyFont="1" applyFill="1" applyBorder="1" applyAlignment="1">
      <alignment horizontal="center" wrapText="1"/>
    </xf>
    <xf numFmtId="176" fontId="0" fillId="0" borderId="17" xfId="0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176" fontId="0" fillId="0" borderId="21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/>
    </xf>
    <xf numFmtId="171" fontId="0" fillId="0" borderId="16" xfId="0" applyNumberFormat="1" applyFont="1" applyFill="1" applyBorder="1" applyAlignment="1">
      <alignment horizontal="right" wrapText="1"/>
    </xf>
    <xf numFmtId="171" fontId="0" fillId="0" borderId="16" xfId="0" applyNumberFormat="1" applyFont="1" applyFill="1" applyBorder="1" applyAlignment="1">
      <alignment horizontal="right"/>
    </xf>
    <xf numFmtId="171" fontId="0" fillId="0" borderId="19" xfId="0" applyNumberFormat="1" applyFont="1" applyFill="1" applyBorder="1" applyAlignment="1">
      <alignment horizontal="right" wrapText="1"/>
    </xf>
    <xf numFmtId="171" fontId="0" fillId="0" borderId="22" xfId="0" applyNumberFormat="1" applyFont="1" applyFill="1" applyBorder="1" applyAlignment="1">
      <alignment horizontal="right"/>
    </xf>
    <xf numFmtId="171" fontId="0" fillId="0" borderId="21" xfId="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/>
    </xf>
    <xf numFmtId="171" fontId="0" fillId="34" borderId="23" xfId="0" applyNumberFormat="1" applyFont="1" applyFill="1" applyBorder="1" applyAlignment="1">
      <alignment horizontal="center"/>
    </xf>
    <xf numFmtId="171" fontId="0" fillId="34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/>
    </xf>
    <xf numFmtId="171" fontId="0" fillId="0" borderId="19" xfId="0" applyNumberFormat="1" applyFont="1" applyFill="1" applyBorder="1" applyAlignment="1">
      <alignment horizontal="right"/>
    </xf>
    <xf numFmtId="171" fontId="0" fillId="0" borderId="22" xfId="0" applyNumberFormat="1" applyFont="1" applyFill="1" applyBorder="1" applyAlignment="1">
      <alignment horizontal="right" wrapText="1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176" fontId="0" fillId="34" borderId="17" xfId="0" applyNumberFormat="1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/>
    </xf>
    <xf numFmtId="171" fontId="0" fillId="0" borderId="24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21" xfId="0" applyFont="1" applyFill="1" applyBorder="1" applyAlignment="1">
      <alignment wrapText="1"/>
    </xf>
    <xf numFmtId="176" fontId="0" fillId="0" borderId="0" xfId="0" applyNumberFormat="1" applyFont="1" applyAlignment="1">
      <alignment/>
    </xf>
    <xf numFmtId="171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71" fontId="0" fillId="0" borderId="0" xfId="0" applyNumberFormat="1" applyFont="1" applyFill="1" applyAlignment="1">
      <alignment horizontal="center" wrapText="1"/>
    </xf>
    <xf numFmtId="171" fontId="11" fillId="0" borderId="0" xfId="0" applyNumberFormat="1" applyFont="1" applyFill="1" applyAlignment="1">
      <alignment/>
    </xf>
    <xf numFmtId="171" fontId="0" fillId="33" borderId="0" xfId="0" applyNumberFormat="1" applyFont="1" applyFill="1" applyBorder="1" applyAlignment="1">
      <alignment/>
    </xf>
    <xf numFmtId="171" fontId="0" fillId="0" borderId="24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176" fontId="0" fillId="0" borderId="15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/>
    </xf>
    <xf numFmtId="176" fontId="0" fillId="33" borderId="14" xfId="0" applyNumberFormat="1" applyFont="1" applyFill="1" applyBorder="1" applyAlignment="1">
      <alignment/>
    </xf>
    <xf numFmtId="176" fontId="0" fillId="33" borderId="15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Border="1" applyAlignment="1">
      <alignment/>
    </xf>
    <xf numFmtId="0" fontId="0" fillId="34" borderId="15" xfId="0" applyFont="1" applyFill="1" applyBorder="1" applyAlignment="1">
      <alignment horizontal="center"/>
    </xf>
    <xf numFmtId="171" fontId="0" fillId="34" borderId="12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171" fontId="7" fillId="35" borderId="0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9525</xdr:colOff>
      <xdr:row>23</xdr:row>
      <xdr:rowOff>76200</xdr:rowOff>
    </xdr:from>
    <xdr:to>
      <xdr:col>34</xdr:col>
      <xdr:colOff>9525</xdr:colOff>
      <xdr:row>29</xdr:row>
      <xdr:rowOff>57150</xdr:rowOff>
    </xdr:to>
    <xdr:sp>
      <xdr:nvSpPr>
        <xdr:cNvPr id="1" name="Line 2"/>
        <xdr:cNvSpPr>
          <a:spLocks/>
        </xdr:cNvSpPr>
      </xdr:nvSpPr>
      <xdr:spPr>
        <a:xfrm>
          <a:off x="21774150" y="395287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5.57421875" style="0" customWidth="1"/>
  </cols>
  <sheetData>
    <row r="1" ht="12.75">
      <c r="A1" s="4"/>
    </row>
    <row r="2" spans="4:5" ht="12.75">
      <c r="D2" s="1"/>
      <c r="E2" s="1"/>
    </row>
    <row r="3" spans="1:5" ht="12.75">
      <c r="A3" s="3"/>
      <c r="E3" s="2"/>
    </row>
    <row r="4" spans="1:5" ht="12.75">
      <c r="A4" s="3"/>
      <c r="E4" s="2"/>
    </row>
    <row r="5" spans="1:5" ht="12.75">
      <c r="A5" s="3"/>
      <c r="E5" s="2"/>
    </row>
    <row r="6" spans="1:5" ht="12.75">
      <c r="A6" s="3"/>
      <c r="E6" s="2"/>
    </row>
    <row r="7" spans="1:5" ht="12.75">
      <c r="A7" s="3"/>
      <c r="E7" s="2"/>
    </row>
    <row r="8" spans="1:5" ht="12.75">
      <c r="A8" s="3"/>
      <c r="E8" s="2"/>
    </row>
    <row r="9" spans="1:5" ht="12.75">
      <c r="A9" s="3"/>
      <c r="E9" s="2"/>
    </row>
    <row r="10" spans="1:5" ht="12.75">
      <c r="A10" s="3"/>
      <c r="E10" s="2"/>
    </row>
    <row r="11" spans="1:5" ht="12.75">
      <c r="A11" s="3"/>
      <c r="E11" s="2"/>
    </row>
    <row r="14" ht="12.75">
      <c r="A14" s="3"/>
    </row>
    <row r="15" ht="12.75">
      <c r="A15" s="3"/>
    </row>
    <row r="48" ht="12.75">
      <c r="A48" s="3"/>
    </row>
    <row r="49" ht="12.75">
      <c r="A49" s="3"/>
    </row>
    <row r="50" ht="12.75">
      <c r="A50" s="3"/>
    </row>
    <row r="52" ht="12.75">
      <c r="A52" s="3"/>
    </row>
    <row r="53" ht="12.75">
      <c r="A53" s="3"/>
    </row>
    <row r="67" ht="12.75">
      <c r="A67" s="5"/>
    </row>
    <row r="68" ht="12.75">
      <c r="A68" s="5"/>
    </row>
    <row r="69" ht="12.75">
      <c r="A69" s="5"/>
    </row>
    <row r="70" ht="12.75">
      <c r="A70" s="6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126" ht="12.75">
      <c r="A126" s="3"/>
    </row>
    <row r="127" ht="12.75">
      <c r="A127" s="3"/>
    </row>
    <row r="133" ht="12.75">
      <c r="A133" s="3"/>
    </row>
    <row r="137" ht="12.75">
      <c r="A137" s="3"/>
    </row>
    <row r="148" ht="12.75">
      <c r="A148" s="3"/>
    </row>
    <row r="149" ht="12.75">
      <c r="A149" s="3"/>
    </row>
    <row r="154" ht="12.75">
      <c r="A154" s="3"/>
    </row>
  </sheetData>
  <sheetProtection/>
  <printOptions/>
  <pageMargins left="0.75" right="0.75" top="1" bottom="1" header="0.5" footer="0.5"/>
  <pageSetup horizontalDpi="600" verticalDpi="600" orientation="portrait" paperSize="9" scale="74" r:id="rId1"/>
  <rowBreaks count="2" manualBreakCount="2">
    <brk id="66" max="255" man="1"/>
    <brk id="1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16"/>
  <sheetViews>
    <sheetView tabSelected="1" zoomScale="80" zoomScaleNormal="80" zoomScaleSheetLayoutView="75" zoomScalePageLayoutView="0" workbookViewId="0" topLeftCell="A1">
      <selection activeCell="A1" sqref="A1:K1"/>
    </sheetView>
  </sheetViews>
  <sheetFormatPr defaultColWidth="9.140625" defaultRowHeight="12.75"/>
  <cols>
    <col min="1" max="1" width="2.7109375" style="7" customWidth="1"/>
    <col min="2" max="2" width="0.13671875" style="7" customWidth="1"/>
    <col min="3" max="3" width="22.8515625" style="8" customWidth="1"/>
    <col min="4" max="4" width="16.421875" style="10" customWidth="1"/>
    <col min="5" max="5" width="16.00390625" style="11" customWidth="1"/>
    <col min="6" max="6" width="2.7109375" style="11" customWidth="1"/>
    <col min="7" max="7" width="2.7109375" style="108" customWidth="1"/>
    <col min="8" max="8" width="1.8515625" style="105" hidden="1" customWidth="1"/>
    <col min="9" max="9" width="18.8515625" style="105" customWidth="1"/>
    <col min="10" max="10" width="14.421875" style="105" customWidth="1"/>
    <col min="11" max="11" width="19.28125" style="105" customWidth="1"/>
    <col min="12" max="16384" width="9.140625" style="105" customWidth="1"/>
  </cols>
  <sheetData>
    <row r="1" spans="1:11" ht="24.75" customHeight="1">
      <c r="A1" s="133" t="s">
        <v>140</v>
      </c>
      <c r="B1" s="133"/>
      <c r="C1" s="133"/>
      <c r="D1" s="133"/>
      <c r="E1" s="133"/>
      <c r="F1" s="133"/>
      <c r="G1" s="133"/>
      <c r="H1" s="133"/>
      <c r="I1" s="133"/>
      <c r="J1" s="134"/>
      <c r="K1" s="134"/>
    </row>
    <row r="2" spans="4:11" ht="12.75" customHeight="1">
      <c r="D2" s="9"/>
      <c r="E2" s="10"/>
      <c r="F2" s="10"/>
      <c r="G2" s="22"/>
      <c r="I2" s="33"/>
      <c r="J2" s="33"/>
      <c r="K2" s="33"/>
    </row>
    <row r="3" spans="1:11" ht="12.75" customHeight="1">
      <c r="A3" s="36" t="s">
        <v>123</v>
      </c>
      <c r="B3" s="37"/>
      <c r="C3" s="38"/>
      <c r="D3" s="39"/>
      <c r="E3" s="36"/>
      <c r="F3" s="10"/>
      <c r="G3" s="43" t="s">
        <v>13</v>
      </c>
      <c r="H3" s="47"/>
      <c r="I3" s="115"/>
      <c r="J3" s="115"/>
      <c r="K3" s="43"/>
    </row>
    <row r="4" spans="1:11" ht="12.75" customHeight="1">
      <c r="A4" s="130"/>
      <c r="B4" s="131"/>
      <c r="C4" s="132"/>
      <c r="D4" s="51" t="s">
        <v>0</v>
      </c>
      <c r="E4" s="51" t="s">
        <v>137</v>
      </c>
      <c r="F4" s="27"/>
      <c r="G4" s="78"/>
      <c r="H4" s="79"/>
      <c r="I4" s="126"/>
      <c r="J4" s="125" t="s">
        <v>40</v>
      </c>
      <c r="K4" s="99" t="s">
        <v>41</v>
      </c>
    </row>
    <row r="5" spans="1:11" ht="12.75" customHeight="1">
      <c r="A5" s="123" t="s">
        <v>1</v>
      </c>
      <c r="B5" s="52"/>
      <c r="C5" s="53"/>
      <c r="D5" s="54">
        <v>4901837</v>
      </c>
      <c r="E5" s="54" t="s">
        <v>9</v>
      </c>
      <c r="F5" s="27"/>
      <c r="G5" s="55" t="s">
        <v>47</v>
      </c>
      <c r="H5" s="12"/>
      <c r="I5" s="19"/>
      <c r="J5" s="54">
        <f>269500+28</f>
        <v>269528</v>
      </c>
      <c r="K5" s="53">
        <v>414519</v>
      </c>
    </row>
    <row r="6" spans="1:11" ht="12.75" customHeight="1">
      <c r="A6" s="55"/>
      <c r="B6" s="12" t="s">
        <v>8</v>
      </c>
      <c r="C6" s="57"/>
      <c r="D6" s="58">
        <v>4805315</v>
      </c>
      <c r="E6" s="58">
        <v>11885132</v>
      </c>
      <c r="F6" s="27"/>
      <c r="G6" s="55" t="s">
        <v>48</v>
      </c>
      <c r="H6" s="12"/>
      <c r="I6" s="19"/>
      <c r="J6" s="89">
        <f>672118+56917</f>
        <v>729035</v>
      </c>
      <c r="K6" s="56">
        <f>306103+13573</f>
        <v>319676</v>
      </c>
    </row>
    <row r="7" spans="1:11" ht="12.75" customHeight="1">
      <c r="A7" s="59"/>
      <c r="B7" s="73" t="s">
        <v>7</v>
      </c>
      <c r="C7" s="61"/>
      <c r="D7" s="62">
        <v>96522</v>
      </c>
      <c r="E7" s="62">
        <v>111939</v>
      </c>
      <c r="F7" s="28"/>
      <c r="G7" s="55" t="s">
        <v>49</v>
      </c>
      <c r="H7" s="12"/>
      <c r="I7" s="9"/>
      <c r="J7" s="89">
        <v>425162</v>
      </c>
      <c r="K7" s="56">
        <v>180649</v>
      </c>
    </row>
    <row r="8" spans="1:11" ht="12.75" customHeight="1">
      <c r="A8" s="8" t="s">
        <v>127</v>
      </c>
      <c r="B8" s="12"/>
      <c r="C8" s="12"/>
      <c r="D8" s="14"/>
      <c r="E8" s="14"/>
      <c r="F8" s="27"/>
      <c r="G8" s="55" t="s">
        <v>50</v>
      </c>
      <c r="H8" s="12"/>
      <c r="I8" s="9"/>
      <c r="J8" s="89">
        <f>212231+12819</f>
        <v>225050</v>
      </c>
      <c r="K8" s="56">
        <f>97442+1734</f>
        <v>99176</v>
      </c>
    </row>
    <row r="9" spans="1:11" ht="12.75" customHeight="1">
      <c r="A9" s="8" t="s">
        <v>128</v>
      </c>
      <c r="B9" s="12"/>
      <c r="C9" s="12"/>
      <c r="D9" s="14"/>
      <c r="E9" s="14"/>
      <c r="F9" s="27"/>
      <c r="G9" s="55" t="s">
        <v>51</v>
      </c>
      <c r="H9" s="12"/>
      <c r="I9" s="9"/>
      <c r="J9" s="89">
        <f>94172+22012</f>
        <v>116184</v>
      </c>
      <c r="K9" s="56">
        <f>61563+6750</f>
        <v>68313</v>
      </c>
    </row>
    <row r="10" spans="1:11" ht="12.75" customHeight="1">
      <c r="A10" s="8"/>
      <c r="B10" s="8"/>
      <c r="C10" s="12"/>
      <c r="D10" s="9"/>
      <c r="E10" s="9"/>
      <c r="F10" s="9"/>
      <c r="G10" s="55" t="s">
        <v>52</v>
      </c>
      <c r="H10" s="12"/>
      <c r="I10" s="9"/>
      <c r="J10" s="89">
        <f>99029+10348</f>
        <v>109377</v>
      </c>
      <c r="K10" s="56">
        <f>39930+1712</f>
        <v>41642</v>
      </c>
    </row>
    <row r="11" spans="1:11" ht="12.75" customHeight="1">
      <c r="A11" s="36" t="s">
        <v>5</v>
      </c>
      <c r="B11" s="40"/>
      <c r="C11" s="40"/>
      <c r="D11" s="41"/>
      <c r="E11" s="42"/>
      <c r="F11" s="10"/>
      <c r="G11" s="55" t="s">
        <v>53</v>
      </c>
      <c r="H11" s="12"/>
      <c r="I11" s="9"/>
      <c r="J11" s="89">
        <v>1666</v>
      </c>
      <c r="K11" s="56">
        <v>5861</v>
      </c>
    </row>
    <row r="12" spans="1:11" ht="12.75" customHeight="1">
      <c r="A12" s="63"/>
      <c r="B12" s="64"/>
      <c r="C12" s="65"/>
      <c r="D12" s="66" t="s">
        <v>0</v>
      </c>
      <c r="E12" s="66" t="s">
        <v>138</v>
      </c>
      <c r="F12" s="10"/>
      <c r="G12" s="55" t="s">
        <v>54</v>
      </c>
      <c r="H12" s="12"/>
      <c r="I12" s="9"/>
      <c r="J12" s="89">
        <v>44966</v>
      </c>
      <c r="K12" s="56">
        <v>17338</v>
      </c>
    </row>
    <row r="13" spans="1:11" ht="12.75" customHeight="1">
      <c r="A13" s="67" t="s">
        <v>134</v>
      </c>
      <c r="B13" s="68"/>
      <c r="C13" s="53"/>
      <c r="D13" s="69">
        <v>4901837</v>
      </c>
      <c r="E13" s="69">
        <v>11997071</v>
      </c>
      <c r="F13" s="10"/>
      <c r="G13" s="55" t="s">
        <v>55</v>
      </c>
      <c r="H13" s="12"/>
      <c r="I13" s="19"/>
      <c r="J13" s="89">
        <v>15256</v>
      </c>
      <c r="K13" s="56">
        <v>7340</v>
      </c>
    </row>
    <row r="14" spans="1:11" ht="12.75" customHeight="1">
      <c r="A14" s="55" t="s">
        <v>130</v>
      </c>
      <c r="B14" s="12"/>
      <c r="C14" s="56"/>
      <c r="D14" s="58" t="s">
        <v>2</v>
      </c>
      <c r="E14" s="58">
        <v>9890638</v>
      </c>
      <c r="F14" s="10"/>
      <c r="G14" s="55" t="s">
        <v>56</v>
      </c>
      <c r="H14" s="12"/>
      <c r="I14" s="9"/>
      <c r="J14" s="89">
        <v>28691</v>
      </c>
      <c r="K14" s="56">
        <v>13417</v>
      </c>
    </row>
    <row r="15" spans="1:11" ht="12.75" customHeight="1">
      <c r="A15" s="70"/>
      <c r="B15" s="8"/>
      <c r="C15" s="56" t="s">
        <v>10</v>
      </c>
      <c r="D15" s="58" t="s">
        <v>2</v>
      </c>
      <c r="E15" s="58">
        <v>9521592</v>
      </c>
      <c r="F15" s="10"/>
      <c r="G15" s="55" t="s">
        <v>57</v>
      </c>
      <c r="H15" s="12"/>
      <c r="I15" s="9"/>
      <c r="J15" s="89">
        <v>1630</v>
      </c>
      <c r="K15" s="56">
        <v>1532</v>
      </c>
    </row>
    <row r="16" spans="1:11" ht="12.75" customHeight="1">
      <c r="A16" s="55"/>
      <c r="B16" s="12"/>
      <c r="C16" s="128" t="s">
        <v>124</v>
      </c>
      <c r="D16" s="129"/>
      <c r="E16" s="58">
        <v>6545987</v>
      </c>
      <c r="F16" s="10"/>
      <c r="G16" s="55" t="s">
        <v>58</v>
      </c>
      <c r="H16" s="12"/>
      <c r="I16" s="19"/>
      <c r="J16" s="89">
        <v>320</v>
      </c>
      <c r="K16" s="56">
        <v>168</v>
      </c>
    </row>
    <row r="17" spans="1:11" ht="12.75" customHeight="1">
      <c r="A17" s="55"/>
      <c r="B17" s="12"/>
      <c r="C17" s="56" t="s">
        <v>42</v>
      </c>
      <c r="D17" s="58" t="s">
        <v>2</v>
      </c>
      <c r="E17" s="58">
        <v>168430</v>
      </c>
      <c r="F17" s="10"/>
      <c r="G17" s="55" t="s">
        <v>59</v>
      </c>
      <c r="H17" s="12"/>
      <c r="I17" s="9"/>
      <c r="J17" s="89">
        <v>1176</v>
      </c>
      <c r="K17" s="56">
        <v>847</v>
      </c>
    </row>
    <row r="18" spans="1:11" ht="12.75" customHeight="1">
      <c r="A18" s="55"/>
      <c r="B18" s="12"/>
      <c r="C18" s="56" t="s">
        <v>43</v>
      </c>
      <c r="D18" s="58">
        <v>539989</v>
      </c>
      <c r="E18" s="58">
        <v>682758</v>
      </c>
      <c r="F18" s="10"/>
      <c r="G18" s="55" t="s">
        <v>60</v>
      </c>
      <c r="H18" s="12"/>
      <c r="I18" s="19"/>
      <c r="J18" s="89">
        <v>25400</v>
      </c>
      <c r="K18" s="56">
        <v>16994</v>
      </c>
    </row>
    <row r="19" spans="1:11" ht="12.75" customHeight="1">
      <c r="A19" s="55"/>
      <c r="B19" s="12"/>
      <c r="C19" s="128" t="s">
        <v>135</v>
      </c>
      <c r="D19" s="129"/>
      <c r="E19" s="58">
        <v>1295050</v>
      </c>
      <c r="F19" s="10"/>
      <c r="G19" s="55" t="s">
        <v>61</v>
      </c>
      <c r="H19" s="12"/>
      <c r="I19" s="19"/>
      <c r="J19" s="89">
        <v>116</v>
      </c>
      <c r="K19" s="56">
        <v>12</v>
      </c>
    </row>
    <row r="20" spans="1:11" ht="12.75" customHeight="1">
      <c r="A20" s="55"/>
      <c r="B20" s="12"/>
      <c r="C20" s="128" t="s">
        <v>125</v>
      </c>
      <c r="D20" s="129"/>
      <c r="E20" s="58">
        <v>997797</v>
      </c>
      <c r="F20" s="10"/>
      <c r="G20" s="55" t="s">
        <v>62</v>
      </c>
      <c r="H20" s="12"/>
      <c r="I20" s="19"/>
      <c r="J20" s="89">
        <v>1000</v>
      </c>
      <c r="K20" s="56">
        <v>916</v>
      </c>
    </row>
    <row r="21" spans="1:11" ht="12.75" customHeight="1">
      <c r="A21" s="55"/>
      <c r="B21" s="12"/>
      <c r="C21" s="12" t="s">
        <v>129</v>
      </c>
      <c r="D21" s="124">
        <v>197701</v>
      </c>
      <c r="E21" s="58">
        <v>369046</v>
      </c>
      <c r="F21" s="10"/>
      <c r="G21" s="55" t="s">
        <v>63</v>
      </c>
      <c r="H21" s="12"/>
      <c r="I21" s="9"/>
      <c r="J21" s="89">
        <v>864</v>
      </c>
      <c r="K21" s="56">
        <v>385</v>
      </c>
    </row>
    <row r="22" spans="1:11" ht="12.75" customHeight="1">
      <c r="A22" s="55" t="s">
        <v>131</v>
      </c>
      <c r="B22" s="12"/>
      <c r="C22" s="71"/>
      <c r="D22" s="58">
        <v>153749</v>
      </c>
      <c r="E22" s="58">
        <v>298475</v>
      </c>
      <c r="F22" s="10"/>
      <c r="G22" s="55" t="s">
        <v>64</v>
      </c>
      <c r="H22" s="12"/>
      <c r="I22" s="9"/>
      <c r="J22" s="89">
        <v>8808</v>
      </c>
      <c r="K22" s="56">
        <v>10217</v>
      </c>
    </row>
    <row r="23" spans="1:11" ht="12.75" customHeight="1">
      <c r="A23" s="55" t="s">
        <v>132</v>
      </c>
      <c r="B23" s="12"/>
      <c r="C23" s="56"/>
      <c r="D23" s="58" t="s">
        <v>2</v>
      </c>
      <c r="E23" s="58">
        <v>1807958</v>
      </c>
      <c r="F23" s="10"/>
      <c r="G23" s="55" t="s">
        <v>65</v>
      </c>
      <c r="H23" s="12"/>
      <c r="I23" s="9"/>
      <c r="J23" s="89">
        <v>6307</v>
      </c>
      <c r="K23" s="56">
        <v>14795</v>
      </c>
    </row>
    <row r="24" spans="1:11" ht="12.75" customHeight="1">
      <c r="A24" s="55"/>
      <c r="B24" s="12"/>
      <c r="C24" s="71" t="s">
        <v>37</v>
      </c>
      <c r="D24" s="58" t="s">
        <v>2</v>
      </c>
      <c r="E24" s="58">
        <v>258503</v>
      </c>
      <c r="F24" s="10"/>
      <c r="G24" s="55" t="s">
        <v>66</v>
      </c>
      <c r="H24" s="12"/>
      <c r="I24" s="9"/>
      <c r="J24" s="89">
        <v>164</v>
      </c>
      <c r="K24" s="56">
        <v>81</v>
      </c>
    </row>
    <row r="25" spans="1:11" ht="12.75" customHeight="1">
      <c r="A25" s="59"/>
      <c r="B25" s="73"/>
      <c r="C25" s="106" t="s">
        <v>38</v>
      </c>
      <c r="D25" s="62">
        <v>1025848</v>
      </c>
      <c r="E25" s="62">
        <v>1396231</v>
      </c>
      <c r="F25" s="10"/>
      <c r="G25" s="55" t="s">
        <v>67</v>
      </c>
      <c r="H25" s="12"/>
      <c r="I25" s="9"/>
      <c r="J25" s="89">
        <v>4260</v>
      </c>
      <c r="K25" s="56">
        <v>6092</v>
      </c>
    </row>
    <row r="26" spans="1:11" ht="12.75" customHeight="1">
      <c r="A26" s="12"/>
      <c r="B26" s="12"/>
      <c r="C26" s="12"/>
      <c r="D26" s="14"/>
      <c r="E26" s="14"/>
      <c r="F26" s="28"/>
      <c r="G26" s="55" t="s">
        <v>68</v>
      </c>
      <c r="H26" s="12"/>
      <c r="I26" s="9"/>
      <c r="J26" s="89">
        <v>389</v>
      </c>
      <c r="K26" s="56">
        <v>243</v>
      </c>
    </row>
    <row r="27" spans="1:11" ht="12.75" customHeight="1">
      <c r="A27" s="43" t="s">
        <v>46</v>
      </c>
      <c r="B27" s="44"/>
      <c r="C27" s="44"/>
      <c r="D27" s="45"/>
      <c r="E27" s="46"/>
      <c r="F27" s="10"/>
      <c r="G27" s="55" t="s">
        <v>69</v>
      </c>
      <c r="H27" s="12"/>
      <c r="I27" s="19"/>
      <c r="J27" s="89">
        <v>3090</v>
      </c>
      <c r="K27" s="56">
        <v>5970</v>
      </c>
    </row>
    <row r="28" spans="1:11" ht="12.75" customHeight="1">
      <c r="A28" s="74"/>
      <c r="B28" s="75"/>
      <c r="C28" s="76"/>
      <c r="D28" s="77" t="s">
        <v>4</v>
      </c>
      <c r="E28" s="77" t="s">
        <v>139</v>
      </c>
      <c r="F28" s="10" t="s">
        <v>70</v>
      </c>
      <c r="G28" s="55" t="s">
        <v>71</v>
      </c>
      <c r="H28" s="12"/>
      <c r="I28" s="9"/>
      <c r="J28" s="89">
        <v>17602</v>
      </c>
      <c r="K28" s="56">
        <v>14991</v>
      </c>
    </row>
    <row r="29" spans="1:11" ht="12.75" customHeight="1">
      <c r="A29" s="67" t="s">
        <v>133</v>
      </c>
      <c r="B29" s="68"/>
      <c r="C29" s="53"/>
      <c r="D29" s="69">
        <v>385213</v>
      </c>
      <c r="E29" s="69">
        <v>168430</v>
      </c>
      <c r="F29" s="10"/>
      <c r="G29" s="55" t="s">
        <v>72</v>
      </c>
      <c r="H29" s="12"/>
      <c r="I29" s="9"/>
      <c r="J29" s="89">
        <v>10157</v>
      </c>
      <c r="K29" s="56">
        <v>12870</v>
      </c>
    </row>
    <row r="30" spans="1:11" ht="12.75" customHeight="1">
      <c r="A30" s="55"/>
      <c r="B30" s="85" t="s">
        <v>32</v>
      </c>
      <c r="C30" s="56"/>
      <c r="D30" s="58"/>
      <c r="E30" s="58"/>
      <c r="F30" s="10"/>
      <c r="G30" s="55" t="s">
        <v>73</v>
      </c>
      <c r="H30" s="12"/>
      <c r="I30" s="9"/>
      <c r="J30" s="89">
        <v>272</v>
      </c>
      <c r="K30" s="56">
        <v>33</v>
      </c>
    </row>
    <row r="31" spans="1:11" ht="12.75" customHeight="1">
      <c r="A31" s="55"/>
      <c r="B31" s="12"/>
      <c r="C31" s="56" t="s">
        <v>14</v>
      </c>
      <c r="D31" s="58">
        <v>187429</v>
      </c>
      <c r="E31" s="58" t="s">
        <v>2</v>
      </c>
      <c r="F31" s="10"/>
      <c r="G31" s="55" t="s">
        <v>74</v>
      </c>
      <c r="H31" s="12"/>
      <c r="I31" s="19"/>
      <c r="J31" s="89">
        <v>613</v>
      </c>
      <c r="K31" s="56">
        <v>298</v>
      </c>
    </row>
    <row r="32" spans="1:11" ht="12.75" customHeight="1">
      <c r="A32" s="55"/>
      <c r="B32" s="12"/>
      <c r="C32" s="56" t="s">
        <v>15</v>
      </c>
      <c r="D32" s="58">
        <v>6211</v>
      </c>
      <c r="E32" s="58" t="s">
        <v>2</v>
      </c>
      <c r="F32" s="10"/>
      <c r="G32" s="55" t="s">
        <v>75</v>
      </c>
      <c r="H32" s="12"/>
      <c r="I32" s="19"/>
      <c r="J32" s="89">
        <v>622</v>
      </c>
      <c r="K32" s="56">
        <v>1354</v>
      </c>
    </row>
    <row r="33" spans="1:11" ht="12.75" customHeight="1">
      <c r="A33" s="55"/>
      <c r="B33" s="12"/>
      <c r="C33" s="56" t="s">
        <v>16</v>
      </c>
      <c r="D33" s="58">
        <v>19039</v>
      </c>
      <c r="E33" s="58" t="s">
        <v>2</v>
      </c>
      <c r="F33" s="10"/>
      <c r="G33" s="55" t="s">
        <v>76</v>
      </c>
      <c r="H33" s="12"/>
      <c r="I33" s="19"/>
      <c r="J33" s="89">
        <v>6307</v>
      </c>
      <c r="K33" s="56">
        <v>967</v>
      </c>
    </row>
    <row r="34" spans="1:11" ht="12.75" customHeight="1">
      <c r="A34" s="55"/>
      <c r="B34" s="12"/>
      <c r="C34" s="56" t="s">
        <v>17</v>
      </c>
      <c r="D34" s="58">
        <v>56864</v>
      </c>
      <c r="E34" s="58" t="s">
        <v>2</v>
      </c>
      <c r="F34" s="10"/>
      <c r="G34" s="55" t="s">
        <v>77</v>
      </c>
      <c r="H34" s="12"/>
      <c r="I34" s="9"/>
      <c r="J34" s="89">
        <v>162</v>
      </c>
      <c r="K34" s="56">
        <v>83</v>
      </c>
    </row>
    <row r="35" spans="1:11" ht="12.75" customHeight="1">
      <c r="A35" s="55"/>
      <c r="B35" s="12"/>
      <c r="C35" s="56" t="s">
        <v>18</v>
      </c>
      <c r="D35" s="58">
        <v>3471</v>
      </c>
      <c r="E35" s="58" t="s">
        <v>2</v>
      </c>
      <c r="F35" s="10"/>
      <c r="G35" s="59" t="s">
        <v>78</v>
      </c>
      <c r="H35" s="73"/>
      <c r="I35" s="116"/>
      <c r="J35" s="91">
        <v>9419</v>
      </c>
      <c r="K35" s="60">
        <v>993</v>
      </c>
    </row>
    <row r="36" spans="1:11" ht="12.75" customHeight="1">
      <c r="A36" s="55"/>
      <c r="B36" s="12"/>
      <c r="C36" s="56" t="s">
        <v>19</v>
      </c>
      <c r="D36" s="58">
        <v>105844</v>
      </c>
      <c r="E36" s="58" t="s">
        <v>2</v>
      </c>
      <c r="F36" s="10"/>
      <c r="G36" s="7"/>
      <c r="H36" s="8"/>
      <c r="I36" s="10"/>
      <c r="J36" s="11"/>
      <c r="K36" s="9"/>
    </row>
    <row r="37" spans="1:11" ht="12.75" customHeight="1">
      <c r="A37" s="55"/>
      <c r="B37" s="12"/>
      <c r="C37" s="56" t="s">
        <v>20</v>
      </c>
      <c r="D37" s="58">
        <v>6355</v>
      </c>
      <c r="E37" s="58" t="s">
        <v>2</v>
      </c>
      <c r="F37" s="10"/>
      <c r="G37" s="36" t="s">
        <v>3</v>
      </c>
      <c r="H37" s="37"/>
      <c r="I37" s="48"/>
      <c r="J37" s="41"/>
      <c r="K37" s="42"/>
    </row>
    <row r="38" spans="1:11" ht="12.75" customHeight="1">
      <c r="A38" s="55"/>
      <c r="B38" s="96" t="s">
        <v>28</v>
      </c>
      <c r="C38" s="56"/>
      <c r="D38" s="58"/>
      <c r="E38" s="58"/>
      <c r="F38" s="10"/>
      <c r="G38" s="78"/>
      <c r="H38" s="79"/>
      <c r="I38" s="80"/>
      <c r="J38" s="81" t="s">
        <v>4</v>
      </c>
      <c r="K38" s="66" t="s">
        <v>141</v>
      </c>
    </row>
    <row r="39" spans="1:11" ht="12.75" customHeight="1">
      <c r="A39" s="55"/>
      <c r="B39" s="12"/>
      <c r="C39" s="56" t="s">
        <v>21</v>
      </c>
      <c r="D39" s="58">
        <v>225189</v>
      </c>
      <c r="E39" s="58" t="s">
        <v>2</v>
      </c>
      <c r="F39" s="10"/>
      <c r="G39" s="67" t="s">
        <v>79</v>
      </c>
      <c r="H39" s="68"/>
      <c r="I39" s="53"/>
      <c r="J39" s="89">
        <v>1272375</v>
      </c>
      <c r="K39" s="90">
        <v>16999793</v>
      </c>
    </row>
    <row r="40" spans="1:11" ht="12.75" customHeight="1">
      <c r="A40" s="55"/>
      <c r="B40" s="12"/>
      <c r="C40" s="56" t="s">
        <v>22</v>
      </c>
      <c r="D40" s="58">
        <v>148353</v>
      </c>
      <c r="E40" s="58" t="s">
        <v>2</v>
      </c>
      <c r="F40" s="10"/>
      <c r="G40" s="55" t="s">
        <v>80</v>
      </c>
      <c r="H40" s="12"/>
      <c r="I40" s="56"/>
      <c r="J40" s="89">
        <v>496022</v>
      </c>
      <c r="K40" s="90">
        <v>4017608</v>
      </c>
    </row>
    <row r="41" spans="1:11" ht="12.75" customHeight="1">
      <c r="A41" s="55"/>
      <c r="B41" s="12"/>
      <c r="C41" s="56" t="s">
        <v>23</v>
      </c>
      <c r="D41" s="58">
        <v>3300</v>
      </c>
      <c r="E41" s="58" t="s">
        <v>2</v>
      </c>
      <c r="F41" s="10"/>
      <c r="G41" s="55" t="s">
        <v>81</v>
      </c>
      <c r="H41" s="12"/>
      <c r="I41" s="56"/>
      <c r="J41" s="89">
        <v>1376181</v>
      </c>
      <c r="K41" s="90">
        <v>11808851</v>
      </c>
    </row>
    <row r="42" spans="1:11" ht="12.75" customHeight="1">
      <c r="A42" s="55"/>
      <c r="B42" s="12"/>
      <c r="C42" s="56" t="s">
        <v>24</v>
      </c>
      <c r="D42" s="58">
        <v>3844</v>
      </c>
      <c r="E42" s="58" t="s">
        <v>2</v>
      </c>
      <c r="F42" s="10"/>
      <c r="G42" s="55" t="s">
        <v>82</v>
      </c>
      <c r="H42" s="12"/>
      <c r="I42" s="56"/>
      <c r="J42" s="89">
        <v>342385</v>
      </c>
      <c r="K42" s="90">
        <v>1129758</v>
      </c>
    </row>
    <row r="43" spans="1:11" ht="12.75" customHeight="1">
      <c r="A43" s="55"/>
      <c r="B43" s="12"/>
      <c r="C43" s="56" t="s">
        <v>30</v>
      </c>
      <c r="D43" s="58">
        <v>4527</v>
      </c>
      <c r="E43" s="58" t="s">
        <v>2</v>
      </c>
      <c r="F43" s="10"/>
      <c r="G43" s="70" t="s">
        <v>83</v>
      </c>
      <c r="H43" s="12"/>
      <c r="I43" s="56"/>
      <c r="J43" s="89" t="s">
        <v>2</v>
      </c>
      <c r="K43" s="90">
        <v>310402</v>
      </c>
    </row>
    <row r="44" spans="1:11" ht="12.75" customHeight="1">
      <c r="A44" s="55"/>
      <c r="B44" s="96" t="s">
        <v>31</v>
      </c>
      <c r="C44" s="56"/>
      <c r="D44" s="58"/>
      <c r="E44" s="58"/>
      <c r="F44" s="10"/>
      <c r="G44" s="55" t="s">
        <v>84</v>
      </c>
      <c r="H44" s="12"/>
      <c r="I44" s="56"/>
      <c r="J44" s="89">
        <v>2992145</v>
      </c>
      <c r="K44" s="90">
        <v>34371037</v>
      </c>
    </row>
    <row r="45" spans="1:11" ht="12.75" customHeight="1">
      <c r="A45" s="55"/>
      <c r="B45" s="12"/>
      <c r="C45" s="56" t="s">
        <v>25</v>
      </c>
      <c r="D45" s="58">
        <v>216124</v>
      </c>
      <c r="E45" s="58" t="s">
        <v>2</v>
      </c>
      <c r="F45" s="10"/>
      <c r="G45" s="55" t="s">
        <v>85</v>
      </c>
      <c r="H45" s="12"/>
      <c r="I45" s="117"/>
      <c r="J45" s="89" t="s">
        <v>2</v>
      </c>
      <c r="K45" s="90">
        <v>1362216</v>
      </c>
    </row>
    <row r="46" spans="1:11" ht="12.75" customHeight="1">
      <c r="A46" s="55"/>
      <c r="B46" s="12"/>
      <c r="C46" s="56" t="s">
        <v>26</v>
      </c>
      <c r="D46" s="58">
        <v>6710</v>
      </c>
      <c r="E46" s="58" t="s">
        <v>2</v>
      </c>
      <c r="F46" s="10"/>
      <c r="G46" s="55" t="s">
        <v>86</v>
      </c>
      <c r="H46" s="12"/>
      <c r="I46" s="117"/>
      <c r="J46" s="89" t="s">
        <v>2</v>
      </c>
      <c r="K46" s="90">
        <v>213545</v>
      </c>
    </row>
    <row r="47" spans="1:11" ht="12.75" customHeight="1">
      <c r="A47" s="55"/>
      <c r="B47" s="12"/>
      <c r="C47" s="56" t="s">
        <v>27</v>
      </c>
      <c r="D47" s="58">
        <v>5443</v>
      </c>
      <c r="E47" s="58" t="s">
        <v>2</v>
      </c>
      <c r="F47" s="10"/>
      <c r="G47" s="55" t="s">
        <v>87</v>
      </c>
      <c r="H47" s="12"/>
      <c r="I47" s="56"/>
      <c r="J47" s="89" t="s">
        <v>2</v>
      </c>
      <c r="K47" s="90">
        <v>534151</v>
      </c>
    </row>
    <row r="48" spans="1:11" ht="12.75" customHeight="1">
      <c r="A48" s="59"/>
      <c r="B48" s="73"/>
      <c r="C48" s="60" t="s">
        <v>29</v>
      </c>
      <c r="D48" s="62">
        <v>156936</v>
      </c>
      <c r="E48" s="62" t="s">
        <v>2</v>
      </c>
      <c r="F48" s="10"/>
      <c r="G48" s="127" t="s">
        <v>142</v>
      </c>
      <c r="H48" s="12"/>
      <c r="I48" s="56"/>
      <c r="J48" s="89"/>
      <c r="K48" s="90"/>
    </row>
    <row r="49" spans="4:11" ht="12.75" customHeight="1">
      <c r="D49" s="14"/>
      <c r="E49" s="14"/>
      <c r="F49" s="28"/>
      <c r="G49" s="55"/>
      <c r="H49" s="7"/>
      <c r="I49" s="56" t="s">
        <v>143</v>
      </c>
      <c r="J49" s="89"/>
      <c r="K49" s="90"/>
    </row>
    <row r="50" spans="1:11" ht="12.75" customHeight="1">
      <c r="A50" s="43" t="s">
        <v>44</v>
      </c>
      <c r="B50" s="120"/>
      <c r="C50" s="120"/>
      <c r="D50" s="121"/>
      <c r="E50" s="122"/>
      <c r="F50" s="9"/>
      <c r="G50" s="55"/>
      <c r="H50" s="12"/>
      <c r="I50" s="56" t="s">
        <v>33</v>
      </c>
      <c r="J50" s="88">
        <v>1217</v>
      </c>
      <c r="K50" s="90" t="s">
        <v>2</v>
      </c>
    </row>
    <row r="51" spans="1:11" ht="12.75" customHeight="1">
      <c r="A51" s="99"/>
      <c r="B51" s="100"/>
      <c r="C51" s="101"/>
      <c r="D51" s="102" t="s">
        <v>4</v>
      </c>
      <c r="E51" s="103" t="s">
        <v>41</v>
      </c>
      <c r="F51" s="29"/>
      <c r="G51" s="55"/>
      <c r="H51" s="12"/>
      <c r="I51" s="56" t="s">
        <v>36</v>
      </c>
      <c r="J51" s="88">
        <v>16427</v>
      </c>
      <c r="K51" s="90" t="s">
        <v>2</v>
      </c>
    </row>
    <row r="52" spans="1:11" ht="12.75" customHeight="1">
      <c r="A52" s="67" t="s">
        <v>101</v>
      </c>
      <c r="B52" s="68"/>
      <c r="C52" s="68"/>
      <c r="D52" s="82">
        <v>4521380</v>
      </c>
      <c r="E52" s="82">
        <v>3465173</v>
      </c>
      <c r="F52" s="27"/>
      <c r="G52" s="55"/>
      <c r="H52" s="12"/>
      <c r="I52" s="56" t="s">
        <v>34</v>
      </c>
      <c r="J52" s="88">
        <v>40</v>
      </c>
      <c r="K52" s="90" t="s">
        <v>2</v>
      </c>
    </row>
    <row r="53" spans="1:11" ht="12.75" customHeight="1">
      <c r="A53" s="55" t="s">
        <v>102</v>
      </c>
      <c r="B53" s="12"/>
      <c r="C53" s="84"/>
      <c r="D53" s="83">
        <v>911093</v>
      </c>
      <c r="E53" s="83">
        <v>642451</v>
      </c>
      <c r="F53" s="9"/>
      <c r="G53" s="55"/>
      <c r="H53" s="12"/>
      <c r="I53" s="56" t="s">
        <v>35</v>
      </c>
      <c r="J53" s="88">
        <v>251</v>
      </c>
      <c r="K53" s="90" t="s">
        <v>2</v>
      </c>
    </row>
    <row r="54" spans="1:11" ht="12.75" customHeight="1">
      <c r="A54" s="55" t="s">
        <v>103</v>
      </c>
      <c r="B54" s="12"/>
      <c r="D54" s="58">
        <v>701803</v>
      </c>
      <c r="E54" s="58">
        <v>450170</v>
      </c>
      <c r="F54" s="9"/>
      <c r="G54" s="55"/>
      <c r="H54" s="12"/>
      <c r="I54" s="56" t="s">
        <v>30</v>
      </c>
      <c r="J54" s="88">
        <v>100</v>
      </c>
      <c r="K54" s="90" t="s">
        <v>2</v>
      </c>
    </row>
    <row r="55" spans="1:11" ht="12.75" customHeight="1">
      <c r="A55" s="55" t="s">
        <v>104</v>
      </c>
      <c r="B55" s="12"/>
      <c r="C55" s="84"/>
      <c r="D55" s="58">
        <v>161805</v>
      </c>
      <c r="E55" s="58">
        <v>124522</v>
      </c>
      <c r="F55" s="9"/>
      <c r="G55" s="59" t="s">
        <v>88</v>
      </c>
      <c r="H55" s="118"/>
      <c r="I55" s="60"/>
      <c r="J55" s="91" t="s">
        <v>2</v>
      </c>
      <c r="K55" s="92">
        <v>2679724</v>
      </c>
    </row>
    <row r="56" spans="1:11" ht="12.75" customHeight="1">
      <c r="A56" s="55" t="s">
        <v>105</v>
      </c>
      <c r="B56" s="12"/>
      <c r="C56" s="84"/>
      <c r="D56" s="58">
        <v>183156</v>
      </c>
      <c r="E56" s="58">
        <v>83485</v>
      </c>
      <c r="F56" s="9"/>
      <c r="G56" s="7"/>
      <c r="H56" s="8"/>
      <c r="I56" s="10"/>
      <c r="J56" s="11"/>
      <c r="K56" s="9"/>
    </row>
    <row r="57" spans="1:11" ht="12.75" customHeight="1">
      <c r="A57" s="55" t="s">
        <v>106</v>
      </c>
      <c r="B57" s="12"/>
      <c r="C57" s="84"/>
      <c r="D57" s="58">
        <v>65298</v>
      </c>
      <c r="E57" s="58">
        <v>31224</v>
      </c>
      <c r="F57" s="9"/>
      <c r="G57" s="43" t="s">
        <v>11</v>
      </c>
      <c r="H57" s="44"/>
      <c r="I57" s="44"/>
      <c r="J57" s="49"/>
      <c r="K57" s="50"/>
    </row>
    <row r="58" spans="1:11" ht="12.75" customHeight="1">
      <c r="A58" s="55" t="s">
        <v>107</v>
      </c>
      <c r="B58" s="12"/>
      <c r="C58" s="84"/>
      <c r="D58" s="58">
        <v>1903</v>
      </c>
      <c r="E58" s="58">
        <v>1046</v>
      </c>
      <c r="F58" s="9"/>
      <c r="G58" s="87"/>
      <c r="H58" s="93"/>
      <c r="I58" s="65"/>
      <c r="J58" s="94" t="s">
        <v>12</v>
      </c>
      <c r="K58" s="95"/>
    </row>
    <row r="59" spans="1:11" ht="12.75" customHeight="1">
      <c r="A59" s="55" t="s">
        <v>108</v>
      </c>
      <c r="B59" s="12"/>
      <c r="C59" s="84"/>
      <c r="D59" s="58">
        <v>462791</v>
      </c>
      <c r="E59" s="58">
        <v>865834</v>
      </c>
      <c r="F59" s="9"/>
      <c r="G59" s="67" t="s">
        <v>98</v>
      </c>
      <c r="H59" s="68"/>
      <c r="I59" s="53"/>
      <c r="J59" s="97">
        <f>552953+1255312+281678</f>
        <v>2089943</v>
      </c>
      <c r="K59" s="88" t="s">
        <v>2</v>
      </c>
    </row>
    <row r="60" spans="1:11" ht="12.75" customHeight="1">
      <c r="A60" s="55" t="s">
        <v>109</v>
      </c>
      <c r="B60" s="12"/>
      <c r="C60" s="84"/>
      <c r="D60" s="58">
        <v>577110</v>
      </c>
      <c r="E60" s="58">
        <v>140698</v>
      </c>
      <c r="F60" s="9" t="s">
        <v>70</v>
      </c>
      <c r="G60" s="55" t="s">
        <v>99</v>
      </c>
      <c r="H60" s="12"/>
      <c r="I60" s="56"/>
      <c r="J60" s="89">
        <v>794372</v>
      </c>
      <c r="K60" s="88" t="s">
        <v>2</v>
      </c>
    </row>
    <row r="61" spans="1:11" ht="12.75" customHeight="1">
      <c r="A61" s="55" t="s">
        <v>110</v>
      </c>
      <c r="B61" s="12"/>
      <c r="C61" s="84"/>
      <c r="D61" s="58">
        <v>151225</v>
      </c>
      <c r="E61" s="58">
        <v>51290</v>
      </c>
      <c r="F61" s="9"/>
      <c r="G61" s="59" t="s">
        <v>100</v>
      </c>
      <c r="H61" s="73"/>
      <c r="I61" s="60"/>
      <c r="J61" s="91">
        <v>76201</v>
      </c>
      <c r="K61" s="98" t="s">
        <v>2</v>
      </c>
    </row>
    <row r="62" spans="1:11" ht="12.75" customHeight="1">
      <c r="A62" s="55" t="s">
        <v>111</v>
      </c>
      <c r="B62" s="12"/>
      <c r="C62" s="84"/>
      <c r="D62" s="58">
        <v>40860</v>
      </c>
      <c r="E62" s="58">
        <v>8110</v>
      </c>
      <c r="F62" s="9"/>
      <c r="G62" s="12"/>
      <c r="H62" s="12"/>
      <c r="J62" s="107"/>
      <c r="K62" s="107"/>
    </row>
    <row r="63" spans="1:11" ht="12.75" customHeight="1">
      <c r="A63" s="55" t="s">
        <v>112</v>
      </c>
      <c r="B63" s="12"/>
      <c r="C63" s="84"/>
      <c r="D63" s="58">
        <v>2092658</v>
      </c>
      <c r="E63" s="58">
        <v>745941</v>
      </c>
      <c r="F63" s="9"/>
      <c r="G63" s="36" t="s">
        <v>6</v>
      </c>
      <c r="H63" s="37"/>
      <c r="I63" s="48"/>
      <c r="J63" s="42"/>
      <c r="K63" s="41"/>
    </row>
    <row r="64" spans="1:11" ht="12.75" customHeight="1">
      <c r="A64" s="55" t="s">
        <v>113</v>
      </c>
      <c r="B64" s="12"/>
      <c r="C64" s="84"/>
      <c r="D64" s="58">
        <v>111033</v>
      </c>
      <c r="E64" s="58">
        <v>24779</v>
      </c>
      <c r="F64" s="9"/>
      <c r="G64" s="99"/>
      <c r="H64" s="100"/>
      <c r="I64" s="101"/>
      <c r="J64" s="77" t="s">
        <v>39</v>
      </c>
      <c r="K64" s="102" t="s">
        <v>45</v>
      </c>
    </row>
    <row r="65" spans="1:11" ht="12.75" customHeight="1">
      <c r="A65" s="55" t="s">
        <v>114</v>
      </c>
      <c r="B65" s="12"/>
      <c r="C65" s="84"/>
      <c r="D65" s="58">
        <v>873472</v>
      </c>
      <c r="E65" s="58">
        <v>349042</v>
      </c>
      <c r="F65" s="9"/>
      <c r="G65" s="67" t="s">
        <v>89</v>
      </c>
      <c r="H65" s="68"/>
      <c r="I65" s="53"/>
      <c r="J65" s="119">
        <v>4747642</v>
      </c>
      <c r="K65" s="69">
        <v>16487022</v>
      </c>
    </row>
    <row r="66" spans="1:11" ht="12.75" customHeight="1">
      <c r="A66" s="55" t="s">
        <v>115</v>
      </c>
      <c r="B66" s="12"/>
      <c r="C66" s="84"/>
      <c r="D66" s="58">
        <v>205823</v>
      </c>
      <c r="E66" s="58">
        <v>115583</v>
      </c>
      <c r="F66" s="9"/>
      <c r="G66" s="55" t="s">
        <v>90</v>
      </c>
      <c r="H66" s="12"/>
      <c r="I66" s="56"/>
      <c r="J66" s="72">
        <v>686270</v>
      </c>
      <c r="K66" s="58">
        <v>418416</v>
      </c>
    </row>
    <row r="67" spans="1:11" ht="12.75" customHeight="1">
      <c r="A67" s="55" t="s">
        <v>116</v>
      </c>
      <c r="B67" s="12"/>
      <c r="C67" s="84"/>
      <c r="D67" s="58">
        <v>4582</v>
      </c>
      <c r="E67" s="58">
        <v>1819</v>
      </c>
      <c r="F67" s="9"/>
      <c r="G67" s="55" t="s">
        <v>91</v>
      </c>
      <c r="H67" s="12"/>
      <c r="I67" s="56"/>
      <c r="J67" s="72">
        <v>1144099</v>
      </c>
      <c r="K67" s="58">
        <v>2379163</v>
      </c>
    </row>
    <row r="68" spans="1:11" ht="12.75" customHeight="1">
      <c r="A68" s="55" t="s">
        <v>117</v>
      </c>
      <c r="B68" s="12"/>
      <c r="C68" s="84"/>
      <c r="D68" s="58">
        <v>39920</v>
      </c>
      <c r="E68" s="58">
        <v>10802</v>
      </c>
      <c r="F68" s="9"/>
      <c r="G68" s="55" t="s">
        <v>92</v>
      </c>
      <c r="H68" s="12"/>
      <c r="I68" s="56"/>
      <c r="J68" s="72">
        <v>1103765</v>
      </c>
      <c r="K68" s="58">
        <v>739249</v>
      </c>
    </row>
    <row r="69" spans="1:11" ht="12.75" customHeight="1">
      <c r="A69" s="55" t="s">
        <v>118</v>
      </c>
      <c r="B69" s="12"/>
      <c r="C69" s="84"/>
      <c r="D69" s="58">
        <v>49534</v>
      </c>
      <c r="E69" s="58">
        <v>8679</v>
      </c>
      <c r="F69" s="9"/>
      <c r="G69" s="55" t="s">
        <v>93</v>
      </c>
      <c r="H69" s="12"/>
      <c r="I69" s="56"/>
      <c r="J69" s="72">
        <v>10717</v>
      </c>
      <c r="K69" s="58">
        <v>11108</v>
      </c>
    </row>
    <row r="70" spans="1:11" ht="12.75" customHeight="1">
      <c r="A70" s="55" t="s">
        <v>119</v>
      </c>
      <c r="B70" s="12"/>
      <c r="C70" s="84"/>
      <c r="D70" s="58">
        <v>134663</v>
      </c>
      <c r="E70" s="58">
        <v>31913</v>
      </c>
      <c r="F70" s="9"/>
      <c r="G70" s="55" t="s">
        <v>94</v>
      </c>
      <c r="H70" s="12"/>
      <c r="I70" s="56"/>
      <c r="J70" s="72">
        <v>232059</v>
      </c>
      <c r="K70" s="58">
        <v>123392</v>
      </c>
    </row>
    <row r="71" spans="1:11" ht="12.75" customHeight="1">
      <c r="A71" s="55" t="s">
        <v>120</v>
      </c>
      <c r="B71" s="12"/>
      <c r="C71" s="84"/>
      <c r="D71" s="58">
        <v>17066</v>
      </c>
      <c r="E71" s="58">
        <v>1947</v>
      </c>
      <c r="F71" s="9"/>
      <c r="G71" s="55" t="s">
        <v>95</v>
      </c>
      <c r="H71" s="12"/>
      <c r="I71" s="56"/>
      <c r="J71" s="72">
        <v>132058</v>
      </c>
      <c r="K71" s="58">
        <v>18694</v>
      </c>
    </row>
    <row r="72" spans="1:11" ht="12.75" customHeight="1">
      <c r="A72" s="55" t="s">
        <v>121</v>
      </c>
      <c r="B72" s="12"/>
      <c r="C72" s="84"/>
      <c r="D72" s="58">
        <v>288366</v>
      </c>
      <c r="E72" s="58">
        <v>337058</v>
      </c>
      <c r="F72" s="9"/>
      <c r="G72" s="55" t="s">
        <v>96</v>
      </c>
      <c r="H72" s="12"/>
      <c r="I72" s="56"/>
      <c r="J72" s="72">
        <v>112218</v>
      </c>
      <c r="K72" s="58">
        <v>14219</v>
      </c>
    </row>
    <row r="73" spans="1:11" ht="12.75" customHeight="1">
      <c r="A73" s="55" t="s">
        <v>122</v>
      </c>
      <c r="B73" s="12"/>
      <c r="D73" s="58">
        <v>50607</v>
      </c>
      <c r="E73" s="58">
        <v>21262</v>
      </c>
      <c r="F73" s="9"/>
      <c r="G73" s="55" t="s">
        <v>97</v>
      </c>
      <c r="H73" s="12"/>
      <c r="I73" s="56"/>
      <c r="J73" s="72">
        <v>15770</v>
      </c>
      <c r="K73" s="58">
        <v>5905</v>
      </c>
    </row>
    <row r="74" spans="1:11" ht="12.75" customHeight="1">
      <c r="A74" s="59" t="s">
        <v>126</v>
      </c>
      <c r="B74" s="73"/>
      <c r="C74" s="104"/>
      <c r="D74" s="62">
        <v>72598</v>
      </c>
      <c r="E74" s="62">
        <v>57438</v>
      </c>
      <c r="F74" s="9"/>
      <c r="G74" s="59" t="s">
        <v>136</v>
      </c>
      <c r="H74" s="73"/>
      <c r="I74" s="60"/>
      <c r="J74" s="86">
        <v>71872</v>
      </c>
      <c r="K74" s="62">
        <v>36436</v>
      </c>
    </row>
    <row r="75" spans="6:11" ht="12.75" customHeight="1">
      <c r="F75" s="9"/>
      <c r="G75" s="7"/>
      <c r="H75" s="8"/>
      <c r="I75" s="10"/>
      <c r="J75" s="11"/>
      <c r="K75" s="9"/>
    </row>
    <row r="76" spans="6:11" ht="12.75" customHeight="1">
      <c r="F76" s="9"/>
      <c r="G76" s="7"/>
      <c r="H76" s="8"/>
      <c r="I76" s="10"/>
      <c r="J76" s="11"/>
      <c r="K76" s="9"/>
    </row>
    <row r="77" spans="6:11" ht="12.75" customHeight="1">
      <c r="F77" s="9"/>
      <c r="G77" s="7"/>
      <c r="H77" s="8"/>
      <c r="I77" s="10"/>
      <c r="J77" s="11"/>
      <c r="K77" s="9"/>
    </row>
    <row r="78" spans="6:11" ht="12.75" customHeight="1">
      <c r="F78" s="9"/>
      <c r="G78" s="7"/>
      <c r="H78" s="8"/>
      <c r="I78" s="10"/>
      <c r="J78" s="11"/>
      <c r="K78" s="9"/>
    </row>
    <row r="79" spans="6:11" ht="12.75" customHeight="1">
      <c r="F79" s="9"/>
      <c r="G79" s="7"/>
      <c r="H79" s="8"/>
      <c r="I79" s="10"/>
      <c r="J79" s="11"/>
      <c r="K79" s="9"/>
    </row>
    <row r="80" spans="6:11" ht="12.75" customHeight="1">
      <c r="F80" s="9"/>
      <c r="G80" s="7"/>
      <c r="H80" s="8"/>
      <c r="I80" s="10"/>
      <c r="J80" s="11"/>
      <c r="K80" s="9"/>
    </row>
    <row r="81" spans="6:11" ht="12.75" customHeight="1">
      <c r="F81" s="9"/>
      <c r="G81" s="7"/>
      <c r="H81" s="8"/>
      <c r="I81" s="10"/>
      <c r="J81" s="11"/>
      <c r="K81" s="9"/>
    </row>
    <row r="82" spans="6:11" ht="12.75" customHeight="1">
      <c r="F82" s="9"/>
      <c r="G82" s="7"/>
      <c r="H82" s="8"/>
      <c r="I82" s="10"/>
      <c r="J82" s="11"/>
      <c r="K82" s="9"/>
    </row>
    <row r="83" spans="6:11" ht="12.75" customHeight="1">
      <c r="F83" s="9"/>
      <c r="G83" s="7"/>
      <c r="H83" s="8"/>
      <c r="I83" s="10"/>
      <c r="J83" s="11"/>
      <c r="K83" s="9"/>
    </row>
    <row r="84" spans="6:11" ht="12.75" customHeight="1">
      <c r="F84" s="9"/>
      <c r="G84" s="7"/>
      <c r="H84" s="8"/>
      <c r="I84" s="10"/>
      <c r="J84" s="11"/>
      <c r="K84" s="9"/>
    </row>
    <row r="85" spans="6:11" ht="12.75" customHeight="1">
      <c r="F85" s="9"/>
      <c r="G85" s="7"/>
      <c r="H85" s="8"/>
      <c r="I85" s="10"/>
      <c r="J85" s="11"/>
      <c r="K85" s="9"/>
    </row>
    <row r="86" spans="6:11" ht="12.75" customHeight="1">
      <c r="F86" s="9"/>
      <c r="G86" s="7"/>
      <c r="H86" s="8"/>
      <c r="I86" s="10"/>
      <c r="J86" s="11"/>
      <c r="K86" s="9"/>
    </row>
    <row r="87" spans="6:11" ht="12.75" customHeight="1">
      <c r="F87" s="9"/>
      <c r="G87" s="7"/>
      <c r="H87" s="8"/>
      <c r="I87" s="10"/>
      <c r="J87" s="11"/>
      <c r="K87" s="9"/>
    </row>
    <row r="88" spans="6:11" ht="12.75" customHeight="1">
      <c r="F88" s="9"/>
      <c r="G88" s="7"/>
      <c r="H88" s="8"/>
      <c r="I88" s="10"/>
      <c r="J88" s="11"/>
      <c r="K88" s="9"/>
    </row>
    <row r="89" spans="6:11" ht="12.75" customHeight="1">
      <c r="F89" s="9"/>
      <c r="G89" s="7"/>
      <c r="H89" s="8"/>
      <c r="I89" s="10"/>
      <c r="J89" s="11"/>
      <c r="K89" s="9"/>
    </row>
    <row r="90" spans="6:11" ht="12.75" customHeight="1">
      <c r="F90" s="9"/>
      <c r="G90" s="7"/>
      <c r="H90" s="8"/>
      <c r="I90" s="10"/>
      <c r="J90" s="11"/>
      <c r="K90" s="9"/>
    </row>
    <row r="91" spans="6:11" ht="12.75" customHeight="1">
      <c r="F91" s="9"/>
      <c r="G91" s="7"/>
      <c r="H91" s="8"/>
      <c r="I91" s="10"/>
      <c r="J91" s="11"/>
      <c r="K91" s="9"/>
    </row>
    <row r="92" spans="6:11" ht="12.75" customHeight="1">
      <c r="F92" s="9"/>
      <c r="G92" s="7"/>
      <c r="H92" s="8"/>
      <c r="I92" s="10"/>
      <c r="J92" s="11"/>
      <c r="K92" s="9"/>
    </row>
    <row r="93" spans="6:11" ht="12.75" customHeight="1">
      <c r="F93" s="9"/>
      <c r="G93" s="7"/>
      <c r="H93" s="8"/>
      <c r="I93" s="10"/>
      <c r="J93" s="11"/>
      <c r="K93" s="9"/>
    </row>
    <row r="94" spans="6:11" ht="12.75" customHeight="1">
      <c r="F94" s="9"/>
      <c r="G94" s="7"/>
      <c r="H94" s="8"/>
      <c r="I94" s="10"/>
      <c r="J94" s="11"/>
      <c r="K94" s="9"/>
    </row>
    <row r="95" spans="6:11" ht="12.75" customHeight="1">
      <c r="F95" s="9"/>
      <c r="G95" s="7"/>
      <c r="H95" s="8"/>
      <c r="I95" s="10"/>
      <c r="J95" s="11"/>
      <c r="K95" s="9"/>
    </row>
    <row r="96" spans="6:11" ht="12.75" customHeight="1">
      <c r="F96" s="9"/>
      <c r="G96" s="7"/>
      <c r="H96" s="8"/>
      <c r="I96" s="10"/>
      <c r="J96" s="11"/>
      <c r="K96" s="9"/>
    </row>
    <row r="97" spans="6:11" ht="12.75" customHeight="1">
      <c r="F97" s="9"/>
      <c r="G97" s="7"/>
      <c r="H97" s="8"/>
      <c r="I97" s="10"/>
      <c r="J97" s="11"/>
      <c r="K97" s="9"/>
    </row>
    <row r="98" spans="6:11" ht="12.75" customHeight="1">
      <c r="F98" s="9"/>
      <c r="G98" s="7"/>
      <c r="H98" s="8"/>
      <c r="I98" s="10"/>
      <c r="J98" s="11"/>
      <c r="K98" s="9"/>
    </row>
    <row r="99" spans="6:11" ht="12.75" customHeight="1">
      <c r="F99" s="9"/>
      <c r="G99" s="7"/>
      <c r="H99" s="8"/>
      <c r="I99" s="10"/>
      <c r="J99" s="11"/>
      <c r="K99" s="9"/>
    </row>
    <row r="100" spans="6:11" ht="12.75" customHeight="1">
      <c r="F100" s="9"/>
      <c r="G100" s="7"/>
      <c r="H100" s="8"/>
      <c r="I100" s="10"/>
      <c r="J100" s="11"/>
      <c r="K100" s="9"/>
    </row>
    <row r="101" spans="6:11" ht="12.75" customHeight="1">
      <c r="F101" s="9"/>
      <c r="G101" s="7"/>
      <c r="H101" s="8"/>
      <c r="I101" s="10"/>
      <c r="J101" s="11"/>
      <c r="K101" s="9"/>
    </row>
    <row r="102" spans="6:11" ht="12.75" customHeight="1">
      <c r="F102" s="9"/>
      <c r="G102" s="7"/>
      <c r="H102" s="8"/>
      <c r="I102" s="10"/>
      <c r="J102" s="11"/>
      <c r="K102" s="9"/>
    </row>
    <row r="103" spans="6:11" ht="12.75" customHeight="1">
      <c r="F103" s="9"/>
      <c r="G103" s="7"/>
      <c r="H103" s="8"/>
      <c r="I103" s="10"/>
      <c r="J103" s="11"/>
      <c r="K103" s="9"/>
    </row>
    <row r="104" spans="6:11" ht="12.75" customHeight="1">
      <c r="F104" s="9"/>
      <c r="G104" s="7"/>
      <c r="H104" s="8"/>
      <c r="I104" s="10"/>
      <c r="J104" s="11"/>
      <c r="K104" s="9"/>
    </row>
    <row r="105" spans="6:11" ht="12.75" customHeight="1">
      <c r="F105" s="9"/>
      <c r="G105" s="7"/>
      <c r="H105" s="8"/>
      <c r="I105" s="10"/>
      <c r="J105" s="11"/>
      <c r="K105" s="9"/>
    </row>
    <row r="106" spans="6:11" ht="12.75" customHeight="1">
      <c r="F106" s="9"/>
      <c r="G106" s="7"/>
      <c r="H106" s="8"/>
      <c r="I106" s="10"/>
      <c r="J106" s="11"/>
      <c r="K106" s="9"/>
    </row>
    <row r="107" spans="6:11" ht="12.75" customHeight="1">
      <c r="F107" s="9"/>
      <c r="G107" s="7"/>
      <c r="H107" s="8"/>
      <c r="I107" s="10"/>
      <c r="J107" s="11"/>
      <c r="K107" s="9"/>
    </row>
    <row r="108" spans="6:11" ht="12.75" customHeight="1">
      <c r="F108" s="9"/>
      <c r="G108" s="7"/>
      <c r="H108" s="8"/>
      <c r="I108" s="10"/>
      <c r="J108" s="11"/>
      <c r="K108" s="9"/>
    </row>
    <row r="109" spans="6:11" ht="12.75" customHeight="1">
      <c r="F109" s="9"/>
      <c r="G109" s="7"/>
      <c r="H109" s="8"/>
      <c r="I109" s="10"/>
      <c r="J109" s="11"/>
      <c r="K109" s="9"/>
    </row>
    <row r="110" spans="6:11" ht="12.75" customHeight="1">
      <c r="F110" s="9"/>
      <c r="G110" s="7"/>
      <c r="H110" s="8"/>
      <c r="I110" s="10"/>
      <c r="J110" s="11"/>
      <c r="K110" s="9"/>
    </row>
    <row r="111" spans="6:11" ht="12.75" customHeight="1">
      <c r="F111" s="9"/>
      <c r="G111" s="7"/>
      <c r="H111" s="8"/>
      <c r="I111" s="10"/>
      <c r="J111" s="11"/>
      <c r="K111" s="9"/>
    </row>
    <row r="112" spans="6:11" ht="12.75" customHeight="1">
      <c r="F112" s="9"/>
      <c r="G112" s="7"/>
      <c r="H112" s="8"/>
      <c r="I112" s="10"/>
      <c r="J112" s="11"/>
      <c r="K112" s="9"/>
    </row>
    <row r="113" spans="6:11" ht="12.75" customHeight="1">
      <c r="F113" s="9"/>
      <c r="G113" s="7"/>
      <c r="H113" s="8"/>
      <c r="I113" s="10"/>
      <c r="J113" s="11"/>
      <c r="K113" s="9"/>
    </row>
    <row r="114" spans="6:11" ht="12.75" customHeight="1">
      <c r="F114" s="9"/>
      <c r="G114" s="7"/>
      <c r="H114" s="8"/>
      <c r="I114" s="10"/>
      <c r="J114" s="11"/>
      <c r="K114" s="9"/>
    </row>
    <row r="115" spans="6:11" ht="12.75" customHeight="1">
      <c r="F115" s="9"/>
      <c r="G115" s="7"/>
      <c r="H115" s="8"/>
      <c r="I115" s="10"/>
      <c r="J115" s="11"/>
      <c r="K115" s="9"/>
    </row>
    <row r="116" spans="6:11" ht="12.75" customHeight="1">
      <c r="F116" s="9"/>
      <c r="G116" s="7"/>
      <c r="H116" s="8"/>
      <c r="I116" s="10"/>
      <c r="J116" s="11"/>
      <c r="K116" s="9"/>
    </row>
    <row r="117" spans="6:11" ht="12.75" customHeight="1">
      <c r="F117" s="9"/>
      <c r="G117" s="7"/>
      <c r="H117" s="8"/>
      <c r="I117" s="10"/>
      <c r="J117" s="11"/>
      <c r="K117" s="9"/>
    </row>
    <row r="118" spans="6:11" ht="12.75" customHeight="1">
      <c r="F118" s="9"/>
      <c r="G118" s="7"/>
      <c r="H118" s="8"/>
      <c r="I118" s="10"/>
      <c r="J118" s="11"/>
      <c r="K118" s="9"/>
    </row>
    <row r="119" spans="6:11" ht="12.75" customHeight="1">
      <c r="F119" s="9"/>
      <c r="G119" s="7"/>
      <c r="H119" s="8"/>
      <c r="I119" s="10"/>
      <c r="J119" s="11"/>
      <c r="K119" s="9"/>
    </row>
    <row r="120" spans="6:11" ht="12.75" customHeight="1">
      <c r="F120" s="9"/>
      <c r="G120" s="7"/>
      <c r="H120" s="8"/>
      <c r="I120" s="10"/>
      <c r="J120" s="11"/>
      <c r="K120" s="9"/>
    </row>
    <row r="121" spans="6:11" ht="12.75" customHeight="1">
      <c r="F121" s="9"/>
      <c r="G121" s="7"/>
      <c r="H121" s="8"/>
      <c r="I121" s="10"/>
      <c r="J121" s="11"/>
      <c r="K121" s="9"/>
    </row>
    <row r="122" spans="6:11" ht="12.75" customHeight="1">
      <c r="F122" s="9"/>
      <c r="G122" s="7"/>
      <c r="H122" s="8"/>
      <c r="I122" s="10"/>
      <c r="J122" s="11"/>
      <c r="K122" s="9"/>
    </row>
    <row r="123" spans="6:11" ht="12.75" customHeight="1">
      <c r="F123" s="9"/>
      <c r="G123" s="7"/>
      <c r="H123" s="8"/>
      <c r="I123" s="10"/>
      <c r="J123" s="11"/>
      <c r="K123" s="9"/>
    </row>
    <row r="124" spans="6:11" ht="12.75" customHeight="1">
      <c r="F124" s="9"/>
      <c r="G124" s="7"/>
      <c r="H124" s="8"/>
      <c r="I124" s="10"/>
      <c r="J124" s="11"/>
      <c r="K124" s="9"/>
    </row>
    <row r="125" spans="6:11" ht="12.75" customHeight="1">
      <c r="F125" s="9"/>
      <c r="G125" s="7"/>
      <c r="H125" s="8"/>
      <c r="I125" s="10"/>
      <c r="J125" s="11"/>
      <c r="K125" s="9"/>
    </row>
    <row r="126" spans="6:11" ht="12.75" customHeight="1">
      <c r="F126" s="9"/>
      <c r="G126" s="7"/>
      <c r="H126" s="8"/>
      <c r="I126" s="10"/>
      <c r="J126" s="11"/>
      <c r="K126" s="9"/>
    </row>
    <row r="127" spans="6:11" ht="12.75" customHeight="1">
      <c r="F127" s="9"/>
      <c r="G127" s="7"/>
      <c r="H127" s="8"/>
      <c r="I127" s="10"/>
      <c r="J127" s="11"/>
      <c r="K127" s="9"/>
    </row>
    <row r="128" spans="6:11" ht="12.75" customHeight="1">
      <c r="F128" s="9"/>
      <c r="G128" s="7"/>
      <c r="H128" s="8"/>
      <c r="I128" s="10"/>
      <c r="J128" s="11"/>
      <c r="K128" s="9"/>
    </row>
    <row r="129" spans="6:11" ht="12.75" customHeight="1">
      <c r="F129" s="9"/>
      <c r="G129" s="7"/>
      <c r="H129" s="8"/>
      <c r="I129" s="10"/>
      <c r="J129" s="11"/>
      <c r="K129" s="9"/>
    </row>
    <row r="130" spans="6:11" ht="12.75" customHeight="1">
      <c r="F130" s="9"/>
      <c r="G130" s="7"/>
      <c r="H130" s="8"/>
      <c r="I130" s="10"/>
      <c r="J130" s="11"/>
      <c r="K130" s="9"/>
    </row>
    <row r="131" spans="1:11" ht="12.75" customHeight="1">
      <c r="A131" s="9"/>
      <c r="F131" s="9"/>
      <c r="G131" s="7"/>
      <c r="H131" s="8"/>
      <c r="I131" s="10"/>
      <c r="J131" s="11"/>
      <c r="K131" s="9"/>
    </row>
    <row r="132" spans="6:11" ht="12.75" customHeight="1">
      <c r="F132" s="9"/>
      <c r="G132" s="7"/>
      <c r="H132" s="8"/>
      <c r="I132" s="10"/>
      <c r="J132" s="11"/>
      <c r="K132" s="9"/>
    </row>
    <row r="133" spans="6:11" ht="12.75" customHeight="1">
      <c r="F133" s="9"/>
      <c r="G133" s="7"/>
      <c r="H133" s="8"/>
      <c r="I133" s="10"/>
      <c r="J133" s="11"/>
      <c r="K133" s="9"/>
    </row>
    <row r="134" spans="6:11" ht="12.75" customHeight="1">
      <c r="F134" s="9"/>
      <c r="G134" s="7"/>
      <c r="H134" s="8"/>
      <c r="I134" s="10"/>
      <c r="J134" s="11"/>
      <c r="K134" s="9"/>
    </row>
    <row r="135" spans="6:11" ht="12.75" customHeight="1">
      <c r="F135" s="9"/>
      <c r="G135" s="7"/>
      <c r="H135" s="8"/>
      <c r="I135" s="10"/>
      <c r="J135" s="11"/>
      <c r="K135" s="9"/>
    </row>
    <row r="136" spans="6:11" ht="12.75" customHeight="1">
      <c r="F136" s="9"/>
      <c r="G136" s="7"/>
      <c r="H136" s="8"/>
      <c r="I136" s="10"/>
      <c r="J136" s="11"/>
      <c r="K136" s="9"/>
    </row>
    <row r="137" spans="6:11" ht="12.75" customHeight="1">
      <c r="F137" s="9"/>
      <c r="G137" s="7"/>
      <c r="H137" s="8"/>
      <c r="I137" s="10"/>
      <c r="J137" s="11"/>
      <c r="K137" s="9"/>
    </row>
    <row r="138" spans="6:11" ht="12.75" customHeight="1">
      <c r="F138" s="9"/>
      <c r="G138" s="7"/>
      <c r="H138" s="8"/>
      <c r="I138" s="10"/>
      <c r="J138" s="11"/>
      <c r="K138" s="9"/>
    </row>
    <row r="139" spans="6:11" ht="12.75" customHeight="1">
      <c r="F139" s="9"/>
      <c r="G139" s="7"/>
      <c r="H139" s="8"/>
      <c r="I139" s="10"/>
      <c r="J139" s="11"/>
      <c r="K139" s="9"/>
    </row>
    <row r="140" spans="6:11" ht="12.75" customHeight="1">
      <c r="F140" s="9"/>
      <c r="G140" s="7"/>
      <c r="H140" s="8"/>
      <c r="I140" s="10"/>
      <c r="J140" s="11"/>
      <c r="K140" s="9"/>
    </row>
    <row r="141" spans="6:11" ht="12.75" customHeight="1">
      <c r="F141" s="9"/>
      <c r="G141" s="7"/>
      <c r="H141" s="8"/>
      <c r="I141" s="10"/>
      <c r="J141" s="11"/>
      <c r="K141" s="9"/>
    </row>
    <row r="142" spans="6:11" ht="12.75" customHeight="1">
      <c r="F142" s="9"/>
      <c r="G142" s="7"/>
      <c r="H142" s="8"/>
      <c r="I142" s="10"/>
      <c r="J142" s="11"/>
      <c r="K142" s="9"/>
    </row>
    <row r="143" spans="6:11" ht="12.75" customHeight="1">
      <c r="F143" s="9"/>
      <c r="G143" s="7"/>
      <c r="H143" s="8"/>
      <c r="I143" s="10"/>
      <c r="J143" s="11"/>
      <c r="K143" s="9"/>
    </row>
    <row r="144" spans="6:11" ht="12.75" customHeight="1">
      <c r="F144" s="9"/>
      <c r="G144" s="7"/>
      <c r="H144" s="8"/>
      <c r="I144" s="10"/>
      <c r="J144" s="11"/>
      <c r="K144" s="9"/>
    </row>
    <row r="145" spans="6:11" ht="12.75" customHeight="1">
      <c r="F145" s="9"/>
      <c r="G145" s="7"/>
      <c r="H145" s="8"/>
      <c r="I145" s="10"/>
      <c r="J145" s="11"/>
      <c r="K145" s="9"/>
    </row>
    <row r="146" spans="6:11" ht="12.75" customHeight="1">
      <c r="F146" s="9"/>
      <c r="G146" s="7"/>
      <c r="H146" s="8"/>
      <c r="I146" s="10"/>
      <c r="J146" s="11"/>
      <c r="K146" s="9"/>
    </row>
    <row r="147" spans="6:11" ht="12.75" customHeight="1">
      <c r="F147" s="9"/>
      <c r="G147" s="7"/>
      <c r="H147" s="8"/>
      <c r="I147" s="10"/>
      <c r="J147" s="11"/>
      <c r="K147" s="9"/>
    </row>
    <row r="148" spans="6:11" ht="12.75" customHeight="1">
      <c r="F148" s="9"/>
      <c r="G148" s="7"/>
      <c r="H148" s="8"/>
      <c r="I148" s="10"/>
      <c r="J148" s="11"/>
      <c r="K148" s="9"/>
    </row>
    <row r="149" spans="6:11" ht="12.75" customHeight="1">
      <c r="F149" s="9"/>
      <c r="G149" s="7"/>
      <c r="H149" s="8"/>
      <c r="I149" s="10"/>
      <c r="J149" s="11"/>
      <c r="K149" s="9"/>
    </row>
    <row r="150" spans="6:11" ht="12.75" customHeight="1">
      <c r="F150" s="9"/>
      <c r="G150" s="7"/>
      <c r="H150" s="8"/>
      <c r="I150" s="10"/>
      <c r="J150" s="11"/>
      <c r="K150" s="9"/>
    </row>
    <row r="151" spans="6:11" ht="12.75" customHeight="1">
      <c r="F151" s="9"/>
      <c r="G151" s="7"/>
      <c r="H151" s="8"/>
      <c r="I151" s="10"/>
      <c r="J151" s="11"/>
      <c r="K151" s="9"/>
    </row>
    <row r="152" spans="6:11" ht="12.75" customHeight="1">
      <c r="F152" s="9"/>
      <c r="G152" s="7"/>
      <c r="H152" s="8"/>
      <c r="I152" s="10"/>
      <c r="J152" s="11"/>
      <c r="K152" s="9"/>
    </row>
    <row r="153" spans="6:11" ht="12.75" customHeight="1">
      <c r="F153" s="7"/>
      <c r="G153" s="7"/>
      <c r="H153" s="8"/>
      <c r="I153" s="10"/>
      <c r="J153" s="11"/>
      <c r="K153" s="9"/>
    </row>
    <row r="154" spans="6:11" ht="12.75" customHeight="1">
      <c r="F154" s="7"/>
      <c r="G154" s="7"/>
      <c r="H154" s="8"/>
      <c r="I154" s="10"/>
      <c r="J154" s="11"/>
      <c r="K154" s="9"/>
    </row>
    <row r="155" spans="6:11" ht="12.75" customHeight="1">
      <c r="F155" s="7"/>
      <c r="G155" s="7"/>
      <c r="H155" s="8"/>
      <c r="I155" s="10"/>
      <c r="J155" s="11"/>
      <c r="K155" s="9"/>
    </row>
    <row r="156" spans="6:11" ht="12.75" customHeight="1">
      <c r="F156" s="7"/>
      <c r="G156" s="7"/>
      <c r="H156" s="8"/>
      <c r="I156" s="10"/>
      <c r="J156" s="11"/>
      <c r="K156" s="9"/>
    </row>
    <row r="157" spans="6:7" ht="12.75" customHeight="1">
      <c r="F157" s="7"/>
      <c r="G157" s="105"/>
    </row>
    <row r="158" spans="6:11" ht="12.75" customHeight="1">
      <c r="F158" s="7"/>
      <c r="G158" s="7"/>
      <c r="H158" s="8"/>
      <c r="I158" s="10"/>
      <c r="J158" s="11"/>
      <c r="K158" s="9"/>
    </row>
    <row r="159" spans="6:11" ht="12.75" customHeight="1">
      <c r="F159" s="7"/>
      <c r="G159" s="7"/>
      <c r="H159" s="8"/>
      <c r="I159" s="10"/>
      <c r="J159" s="11"/>
      <c r="K159" s="9"/>
    </row>
    <row r="160" spans="6:11" ht="12.75" customHeight="1">
      <c r="F160" s="7"/>
      <c r="G160" s="7"/>
      <c r="H160" s="8"/>
      <c r="I160" s="10"/>
      <c r="J160" s="11"/>
      <c r="K160" s="9"/>
    </row>
    <row r="161" spans="6:11" ht="12.75" customHeight="1">
      <c r="F161" s="7"/>
      <c r="G161" s="7"/>
      <c r="H161" s="8"/>
      <c r="I161" s="10"/>
      <c r="J161" s="11"/>
      <c r="K161" s="9"/>
    </row>
    <row r="162" spans="6:11" ht="12.75" customHeight="1">
      <c r="F162" s="7"/>
      <c r="G162" s="7"/>
      <c r="H162" s="8"/>
      <c r="I162" s="10"/>
      <c r="J162" s="11"/>
      <c r="K162" s="9"/>
    </row>
    <row r="163" ht="12.75" customHeight="1">
      <c r="F163" s="7"/>
    </row>
    <row r="164" ht="12.75" customHeight="1">
      <c r="F164" s="7"/>
    </row>
    <row r="165" ht="12.75" customHeight="1">
      <c r="F165" s="7"/>
    </row>
    <row r="166" ht="12.75" customHeight="1">
      <c r="F166" s="7"/>
    </row>
    <row r="167" ht="12.75" customHeight="1">
      <c r="F167" s="7"/>
    </row>
    <row r="168" ht="12.75" customHeight="1">
      <c r="F168" s="7"/>
    </row>
    <row r="169" ht="12.75" customHeight="1">
      <c r="F169" s="7"/>
    </row>
    <row r="170" ht="12.75" customHeight="1">
      <c r="F170" s="7"/>
    </row>
    <row r="171" ht="12.75" customHeight="1">
      <c r="F171" s="7"/>
    </row>
    <row r="172" ht="12.75" customHeight="1">
      <c r="F172" s="7"/>
    </row>
    <row r="173" ht="12.75" customHeight="1">
      <c r="F173" s="7"/>
    </row>
    <row r="174" ht="12.75" customHeight="1">
      <c r="F174" s="7"/>
    </row>
    <row r="175" ht="12.75" customHeight="1">
      <c r="F175" s="7"/>
    </row>
    <row r="176" ht="12.75" customHeight="1">
      <c r="F176" s="7"/>
    </row>
    <row r="177" ht="12.75" customHeight="1">
      <c r="F177" s="7"/>
    </row>
    <row r="178" ht="12.75" customHeight="1">
      <c r="F178" s="7"/>
    </row>
    <row r="179" ht="12.75" customHeight="1">
      <c r="F179" s="7"/>
    </row>
    <row r="180" ht="12.75" customHeight="1">
      <c r="F180" s="7"/>
    </row>
    <row r="181" ht="12.75" customHeight="1">
      <c r="F181" s="7"/>
    </row>
    <row r="182" ht="12.75" customHeight="1">
      <c r="F182" s="7"/>
    </row>
    <row r="183" ht="12.75" customHeight="1">
      <c r="F183" s="7"/>
    </row>
    <row r="184" ht="12.75" customHeight="1">
      <c r="F184" s="7"/>
    </row>
    <row r="185" ht="12.75" customHeight="1">
      <c r="F185" s="7"/>
    </row>
    <row r="186" ht="12.75" customHeight="1">
      <c r="F186" s="7"/>
    </row>
    <row r="187" ht="12.75" customHeight="1">
      <c r="F187" s="7"/>
    </row>
    <row r="188" ht="12.75" customHeight="1">
      <c r="F188" s="7"/>
    </row>
    <row r="189" ht="12.75" customHeight="1">
      <c r="F189" s="7"/>
    </row>
    <row r="190" ht="12.75" customHeight="1">
      <c r="F190" s="7"/>
    </row>
    <row r="191" ht="12.75" customHeight="1">
      <c r="F191" s="7"/>
    </row>
    <row r="192" ht="12.75" customHeight="1">
      <c r="F192" s="7"/>
    </row>
    <row r="193" ht="12.75" customHeight="1">
      <c r="F193" s="7"/>
    </row>
    <row r="194" ht="12.75" customHeight="1">
      <c r="F194" s="7"/>
    </row>
    <row r="195" ht="12.75" customHeight="1">
      <c r="F195" s="7"/>
    </row>
    <row r="196" ht="12.75" customHeight="1">
      <c r="F196" s="7"/>
    </row>
    <row r="197" ht="12.75" customHeight="1">
      <c r="F197" s="7"/>
    </row>
    <row r="198" ht="12.75" customHeight="1">
      <c r="F198" s="7"/>
    </row>
    <row r="199" ht="12.75" customHeight="1">
      <c r="F199" s="7"/>
    </row>
    <row r="200" ht="12.75" customHeight="1">
      <c r="F200" s="7"/>
    </row>
    <row r="201" ht="12.75" customHeight="1">
      <c r="F201" s="7"/>
    </row>
    <row r="202" ht="12.75" customHeight="1">
      <c r="F202" s="7"/>
    </row>
    <row r="203" ht="12.75" customHeight="1">
      <c r="F203" s="7"/>
    </row>
    <row r="204" ht="12.75" customHeight="1">
      <c r="F204" s="7"/>
    </row>
    <row r="205" ht="12.75" customHeight="1">
      <c r="F205" s="7"/>
    </row>
    <row r="206" ht="12.75" customHeight="1">
      <c r="F206" s="7"/>
    </row>
    <row r="207" ht="12.75" customHeight="1">
      <c r="F207" s="7"/>
    </row>
    <row r="208" ht="12.75" customHeight="1">
      <c r="F208" s="7"/>
    </row>
    <row r="209" ht="12.75" customHeight="1">
      <c r="F209" s="7"/>
    </row>
    <row r="210" ht="12.75" customHeight="1">
      <c r="F210" s="7"/>
    </row>
    <row r="211" ht="12.75" customHeight="1">
      <c r="F211" s="7"/>
    </row>
    <row r="212" ht="12.75" customHeight="1">
      <c r="F212" s="7"/>
    </row>
    <row r="213" ht="12.75" customHeight="1">
      <c r="F213" s="7"/>
    </row>
    <row r="214" ht="12.75" customHeight="1">
      <c r="F214" s="7"/>
    </row>
    <row r="215" ht="12.75" customHeight="1">
      <c r="F215" s="7"/>
    </row>
    <row r="216" ht="12.75" customHeight="1">
      <c r="F216" s="7"/>
    </row>
    <row r="217" ht="12.75" customHeight="1">
      <c r="F217" s="7"/>
    </row>
    <row r="218" ht="12.75" customHeight="1">
      <c r="F218" s="7"/>
    </row>
    <row r="219" ht="12.75" customHeight="1">
      <c r="F219" s="7"/>
    </row>
    <row r="220" ht="12.75" customHeight="1">
      <c r="F220" s="7"/>
    </row>
    <row r="221" ht="12.75" customHeight="1">
      <c r="F221" s="7"/>
    </row>
    <row r="222" ht="12.75" customHeight="1">
      <c r="F222" s="7"/>
    </row>
    <row r="223" ht="12.75" customHeight="1">
      <c r="F223" s="7"/>
    </row>
    <row r="224" ht="12.75" customHeight="1">
      <c r="F224" s="7"/>
    </row>
    <row r="225" ht="12.75" customHeight="1">
      <c r="F225" s="7"/>
    </row>
    <row r="226" ht="12.75" customHeight="1">
      <c r="F226" s="7"/>
    </row>
    <row r="227" ht="12.75" customHeight="1">
      <c r="F227" s="7"/>
    </row>
    <row r="228" ht="12.75" customHeight="1">
      <c r="F228" s="7"/>
    </row>
    <row r="229" ht="12.75" customHeight="1">
      <c r="F229" s="7"/>
    </row>
    <row r="230" ht="12.75" customHeight="1">
      <c r="F230" s="7"/>
    </row>
    <row r="231" spans="6:11" ht="12.75" customHeight="1">
      <c r="F231" s="7"/>
      <c r="G231" s="22"/>
      <c r="H231" s="33"/>
      <c r="I231" s="33"/>
      <c r="J231" s="33"/>
      <c r="K231" s="33"/>
    </row>
    <row r="232" spans="6:11" ht="12.75" customHeight="1">
      <c r="F232" s="7"/>
      <c r="G232" s="22"/>
      <c r="H232" s="33"/>
      <c r="I232" s="33"/>
      <c r="J232" s="33"/>
      <c r="K232" s="33"/>
    </row>
    <row r="233" spans="6:11" ht="12.75" customHeight="1">
      <c r="F233" s="7"/>
      <c r="G233" s="20"/>
      <c r="H233" s="33"/>
      <c r="I233" s="33"/>
      <c r="J233" s="33"/>
      <c r="K233" s="33"/>
    </row>
    <row r="234" spans="6:11" ht="12.75" customHeight="1">
      <c r="F234" s="7"/>
      <c r="G234" s="22"/>
      <c r="H234" s="33"/>
      <c r="I234" s="33"/>
      <c r="J234" s="33"/>
      <c r="K234" s="33"/>
    </row>
    <row r="235" spans="6:11" ht="12.75" customHeight="1">
      <c r="F235" s="7"/>
      <c r="G235" s="22"/>
      <c r="H235" s="33"/>
      <c r="I235" s="33"/>
      <c r="J235" s="33"/>
      <c r="K235" s="33"/>
    </row>
    <row r="236" spans="6:11" ht="12.75" customHeight="1">
      <c r="F236" s="7"/>
      <c r="G236" s="13"/>
      <c r="H236" s="13"/>
      <c r="I236" s="13"/>
      <c r="J236" s="16"/>
      <c r="K236" s="17"/>
    </row>
    <row r="237" spans="6:11" ht="12.75" customHeight="1">
      <c r="F237" s="7"/>
      <c r="G237" s="20"/>
      <c r="H237" s="33"/>
      <c r="I237" s="33"/>
      <c r="J237" s="33"/>
      <c r="K237" s="33"/>
    </row>
    <row r="238" spans="6:11" ht="12.75" customHeight="1">
      <c r="F238" s="7"/>
      <c r="G238" s="20"/>
      <c r="H238" s="33"/>
      <c r="I238" s="33"/>
      <c r="J238" s="33"/>
      <c r="K238" s="33"/>
    </row>
    <row r="239" spans="6:11" ht="12.75" customHeight="1">
      <c r="F239" s="7"/>
      <c r="G239" s="22"/>
      <c r="H239" s="33"/>
      <c r="I239" s="33"/>
      <c r="J239" s="33"/>
      <c r="K239" s="33"/>
    </row>
    <row r="240" spans="6:11" ht="12.75" customHeight="1">
      <c r="F240" s="7"/>
      <c r="G240" s="20"/>
      <c r="H240" s="33"/>
      <c r="I240" s="33"/>
      <c r="J240" s="33"/>
      <c r="K240" s="33"/>
    </row>
    <row r="241" spans="6:11" ht="12.75" customHeight="1">
      <c r="F241" s="7"/>
      <c r="G241" s="20"/>
      <c r="H241" s="33"/>
      <c r="I241" s="33"/>
      <c r="J241" s="33"/>
      <c r="K241" s="33"/>
    </row>
    <row r="242" spans="6:11" ht="12.75" customHeight="1">
      <c r="F242" s="7"/>
      <c r="G242" s="20"/>
      <c r="H242" s="22"/>
      <c r="I242" s="109"/>
      <c r="J242" s="33"/>
      <c r="K242" s="33"/>
    </row>
    <row r="243" spans="6:11" ht="12.75" customHeight="1">
      <c r="F243" s="9"/>
      <c r="G243" s="20"/>
      <c r="H243" s="22"/>
      <c r="I243" s="109"/>
      <c r="J243" s="33"/>
      <c r="K243" s="33"/>
    </row>
    <row r="244" spans="6:11" ht="12.75" customHeight="1">
      <c r="F244" s="9"/>
      <c r="G244" s="20"/>
      <c r="H244" s="22"/>
      <c r="I244" s="33"/>
      <c r="J244" s="33"/>
      <c r="K244" s="33"/>
    </row>
    <row r="245" spans="6:11" ht="12.75" customHeight="1">
      <c r="F245" s="9"/>
      <c r="G245" s="21"/>
      <c r="H245" s="33"/>
      <c r="I245" s="33"/>
      <c r="J245" s="33"/>
      <c r="K245" s="33"/>
    </row>
    <row r="246" spans="6:11" ht="12.75" customHeight="1">
      <c r="F246" s="9"/>
      <c r="G246" s="20"/>
      <c r="H246" s="20"/>
      <c r="I246" s="110"/>
      <c r="J246" s="110"/>
      <c r="K246" s="33"/>
    </row>
    <row r="247" spans="6:11" ht="12.75" customHeight="1">
      <c r="F247" s="9"/>
      <c r="G247" s="21"/>
      <c r="H247" s="33"/>
      <c r="I247" s="33"/>
      <c r="J247" s="33"/>
      <c r="K247" s="33"/>
    </row>
    <row r="248" spans="6:11" ht="12.75" customHeight="1">
      <c r="F248" s="9"/>
      <c r="G248" s="20"/>
      <c r="H248" s="33"/>
      <c r="I248" s="33"/>
      <c r="J248" s="33"/>
      <c r="K248" s="33"/>
    </row>
    <row r="249" spans="6:11" ht="12.75" customHeight="1">
      <c r="F249" s="9"/>
      <c r="G249" s="34"/>
      <c r="H249" s="33"/>
      <c r="I249" s="33"/>
      <c r="J249" s="33"/>
      <c r="K249" s="33"/>
    </row>
    <row r="250" spans="6:11" ht="12.75" customHeight="1">
      <c r="F250" s="9"/>
      <c r="G250" s="34"/>
      <c r="H250" s="33"/>
      <c r="I250" s="33"/>
      <c r="J250" s="33"/>
      <c r="K250" s="33"/>
    </row>
    <row r="251" spans="6:11" ht="12.75" customHeight="1">
      <c r="F251" s="9"/>
      <c r="G251" s="34"/>
      <c r="H251" s="33"/>
      <c r="I251" s="33"/>
      <c r="J251" s="33"/>
      <c r="K251" s="33"/>
    </row>
    <row r="252" spans="6:11" ht="12.75" customHeight="1">
      <c r="F252" s="9"/>
      <c r="G252" s="34"/>
      <c r="H252" s="33"/>
      <c r="I252" s="33"/>
      <c r="J252" s="33"/>
      <c r="K252" s="33"/>
    </row>
    <row r="253" spans="6:11" ht="12.75" customHeight="1">
      <c r="F253" s="9"/>
      <c r="G253" s="34"/>
      <c r="H253" s="33"/>
      <c r="I253" s="33"/>
      <c r="J253" s="33"/>
      <c r="K253" s="33"/>
    </row>
    <row r="254" spans="6:11" ht="12.75" customHeight="1">
      <c r="F254" s="9"/>
      <c r="G254" s="34"/>
      <c r="H254" s="109"/>
      <c r="I254" s="33"/>
      <c r="J254" s="33"/>
      <c r="K254" s="33"/>
    </row>
    <row r="255" spans="6:11" ht="12.75" customHeight="1">
      <c r="F255" s="9"/>
      <c r="G255" s="34"/>
      <c r="H255" s="111"/>
      <c r="I255" s="112"/>
      <c r="J255" s="33"/>
      <c r="K255" s="33"/>
    </row>
    <row r="256" spans="6:11" ht="12.75" customHeight="1">
      <c r="F256" s="9"/>
      <c r="G256" s="32"/>
      <c r="H256" s="33"/>
      <c r="I256" s="33"/>
      <c r="J256" s="33"/>
      <c r="K256" s="33"/>
    </row>
    <row r="257" spans="6:11" ht="12.75" customHeight="1">
      <c r="F257" s="9"/>
      <c r="G257" s="32"/>
      <c r="H257" s="33"/>
      <c r="I257" s="33"/>
      <c r="J257" s="33"/>
      <c r="K257" s="33"/>
    </row>
    <row r="258" spans="6:11" ht="12.75" customHeight="1">
      <c r="F258" s="9"/>
      <c r="G258" s="32"/>
      <c r="H258" s="33"/>
      <c r="I258" s="33"/>
      <c r="J258" s="33"/>
      <c r="K258" s="33"/>
    </row>
    <row r="259" spans="6:11" ht="12.75" customHeight="1">
      <c r="F259" s="9"/>
      <c r="G259" s="35"/>
      <c r="H259" s="109"/>
      <c r="I259" s="33"/>
      <c r="J259" s="33"/>
      <c r="K259" s="33"/>
    </row>
    <row r="260" spans="6:11" ht="12.75" customHeight="1">
      <c r="F260" s="9"/>
      <c r="G260" s="20"/>
      <c r="H260" s="109"/>
      <c r="I260" s="33"/>
      <c r="J260" s="33"/>
      <c r="K260" s="33"/>
    </row>
    <row r="261" spans="6:11" ht="12.75" customHeight="1">
      <c r="F261" s="9"/>
      <c r="G261" s="20"/>
      <c r="H261" s="33"/>
      <c r="I261" s="33"/>
      <c r="J261" s="33"/>
      <c r="K261" s="33"/>
    </row>
    <row r="262" spans="6:11" ht="12.75" customHeight="1">
      <c r="F262" s="9"/>
      <c r="G262" s="20"/>
      <c r="H262" s="33"/>
      <c r="I262" s="33"/>
      <c r="J262" s="33"/>
      <c r="K262" s="33"/>
    </row>
    <row r="263" spans="6:11" ht="12.75" customHeight="1">
      <c r="F263" s="9"/>
      <c r="G263" s="20"/>
      <c r="H263" s="33"/>
      <c r="I263" s="33"/>
      <c r="J263" s="33"/>
      <c r="K263" s="33"/>
    </row>
    <row r="264" spans="6:11" ht="12.75" customHeight="1">
      <c r="F264" s="9"/>
      <c r="G264" s="20"/>
      <c r="H264" s="33"/>
      <c r="I264" s="33"/>
      <c r="J264" s="33"/>
      <c r="K264" s="33"/>
    </row>
    <row r="265" spans="6:11" ht="12.75" customHeight="1">
      <c r="F265" s="9"/>
      <c r="G265" s="20"/>
      <c r="H265" s="33"/>
      <c r="I265" s="33"/>
      <c r="J265" s="33"/>
      <c r="K265" s="33"/>
    </row>
    <row r="266" spans="6:11" ht="12.75" customHeight="1">
      <c r="F266" s="9"/>
      <c r="G266" s="20"/>
      <c r="H266" s="33"/>
      <c r="I266" s="33"/>
      <c r="J266" s="33"/>
      <c r="K266" s="33"/>
    </row>
    <row r="267" spans="6:11" ht="12.75" customHeight="1">
      <c r="F267" s="9"/>
      <c r="G267" s="20"/>
      <c r="H267" s="33"/>
      <c r="I267" s="33"/>
      <c r="J267" s="33"/>
      <c r="K267" s="33"/>
    </row>
    <row r="268" spans="6:11" ht="12.75" customHeight="1">
      <c r="F268" s="9"/>
      <c r="G268" s="20"/>
      <c r="H268" s="33"/>
      <c r="I268" s="33"/>
      <c r="J268" s="33"/>
      <c r="K268" s="33"/>
    </row>
    <row r="269" spans="6:11" ht="12.75" customHeight="1">
      <c r="F269" s="9"/>
      <c r="H269" s="22"/>
      <c r="I269" s="33"/>
      <c r="J269" s="33"/>
      <c r="K269" s="33"/>
    </row>
    <row r="270" spans="6:11" ht="12.75" customHeight="1">
      <c r="F270" s="9"/>
      <c r="G270" s="20"/>
      <c r="H270" s="33"/>
      <c r="I270" s="33"/>
      <c r="J270" s="33"/>
      <c r="K270" s="33"/>
    </row>
    <row r="271" spans="6:11" ht="12.75" customHeight="1">
      <c r="F271" s="9"/>
      <c r="G271" s="20"/>
      <c r="H271" s="33"/>
      <c r="I271" s="33"/>
      <c r="J271" s="33"/>
      <c r="K271" s="33"/>
    </row>
    <row r="272" spans="6:11" ht="12.75" customHeight="1">
      <c r="F272" s="9"/>
      <c r="G272" s="20"/>
      <c r="H272" s="33"/>
      <c r="I272" s="33"/>
      <c r="J272" s="33"/>
      <c r="K272" s="33"/>
    </row>
    <row r="273" spans="6:11" ht="12.75" customHeight="1">
      <c r="F273" s="9"/>
      <c r="G273" s="20"/>
      <c r="H273" s="33"/>
      <c r="I273" s="33"/>
      <c r="J273" s="33"/>
      <c r="K273" s="33"/>
    </row>
    <row r="274" spans="6:11" ht="12.75" customHeight="1">
      <c r="F274" s="9"/>
      <c r="G274" s="20"/>
      <c r="H274" s="33"/>
      <c r="I274" s="33"/>
      <c r="J274" s="33"/>
      <c r="K274" s="33"/>
    </row>
    <row r="275" spans="6:11" ht="12.75" customHeight="1">
      <c r="F275" s="9"/>
      <c r="G275" s="20"/>
      <c r="H275" s="109"/>
      <c r="I275" s="33"/>
      <c r="J275" s="33"/>
      <c r="K275" s="33"/>
    </row>
    <row r="276" spans="6:11" ht="12.75" customHeight="1">
      <c r="F276" s="9"/>
      <c r="G276" s="20"/>
      <c r="H276" s="33"/>
      <c r="I276" s="33"/>
      <c r="J276" s="33"/>
      <c r="K276" s="33"/>
    </row>
    <row r="277" spans="6:11" ht="12.75" customHeight="1">
      <c r="F277" s="9"/>
      <c r="G277" s="20"/>
      <c r="H277" s="33"/>
      <c r="I277" s="33"/>
      <c r="J277" s="33"/>
      <c r="K277" s="33"/>
    </row>
    <row r="278" spans="6:11" ht="12.75" customHeight="1">
      <c r="F278" s="9"/>
      <c r="G278" s="20"/>
      <c r="H278" s="33"/>
      <c r="I278" s="33"/>
      <c r="J278" s="33"/>
      <c r="K278" s="33"/>
    </row>
    <row r="279" spans="6:11" ht="12.75" customHeight="1">
      <c r="F279" s="9"/>
      <c r="G279" s="22"/>
      <c r="H279" s="33"/>
      <c r="I279" s="33"/>
      <c r="J279" s="33"/>
      <c r="K279" s="33"/>
    </row>
    <row r="280" spans="6:11" ht="12.75" customHeight="1">
      <c r="F280" s="9"/>
      <c r="G280" s="20"/>
      <c r="H280" s="33"/>
      <c r="I280" s="33"/>
      <c r="J280" s="33"/>
      <c r="K280" s="33"/>
    </row>
    <row r="281" spans="6:11" ht="12.75" customHeight="1">
      <c r="F281" s="9"/>
      <c r="G281" s="22"/>
      <c r="H281" s="33"/>
      <c r="I281" s="33"/>
      <c r="J281" s="33"/>
      <c r="K281" s="33"/>
    </row>
    <row r="282" spans="6:11" ht="12.75" customHeight="1">
      <c r="F282" s="9"/>
      <c r="G282" s="22"/>
      <c r="H282" s="33"/>
      <c r="I282" s="33"/>
      <c r="J282" s="33"/>
      <c r="K282" s="33"/>
    </row>
    <row r="283" spans="6:11" ht="12.75" customHeight="1">
      <c r="F283" s="9"/>
      <c r="G283" s="22"/>
      <c r="H283" s="33"/>
      <c r="I283" s="33"/>
      <c r="J283" s="33"/>
      <c r="K283" s="33"/>
    </row>
    <row r="284" spans="6:11" ht="12.75" customHeight="1">
      <c r="F284" s="9"/>
      <c r="G284" s="22"/>
      <c r="H284" s="33"/>
      <c r="I284" s="33"/>
      <c r="J284" s="33"/>
      <c r="K284" s="33"/>
    </row>
    <row r="285" spans="6:11" ht="12.75" customHeight="1">
      <c r="F285" s="9"/>
      <c r="G285" s="22"/>
      <c r="H285" s="33"/>
      <c r="I285" s="33"/>
      <c r="J285" s="33"/>
      <c r="K285" s="33"/>
    </row>
    <row r="286" spans="6:11" ht="12.75" customHeight="1">
      <c r="F286" s="9"/>
      <c r="G286" s="22"/>
      <c r="H286" s="33"/>
      <c r="I286" s="33"/>
      <c r="J286" s="33"/>
      <c r="K286" s="33"/>
    </row>
    <row r="287" spans="6:11" ht="12.75" customHeight="1">
      <c r="F287" s="9"/>
      <c r="G287" s="22"/>
      <c r="H287" s="33"/>
      <c r="I287" s="33"/>
      <c r="J287" s="33"/>
      <c r="K287" s="33"/>
    </row>
    <row r="288" spans="6:11" ht="12.75" customHeight="1">
      <c r="F288" s="9"/>
      <c r="G288" s="22"/>
      <c r="H288" s="33"/>
      <c r="I288" s="33"/>
      <c r="J288" s="33"/>
      <c r="K288" s="33"/>
    </row>
    <row r="289" spans="6:11" ht="12.75" customHeight="1">
      <c r="F289" s="9"/>
      <c r="G289" s="22"/>
      <c r="H289" s="33"/>
      <c r="I289" s="33"/>
      <c r="J289" s="33"/>
      <c r="K289" s="33"/>
    </row>
    <row r="290" spans="6:11" ht="12.75" customHeight="1">
      <c r="F290" s="9"/>
      <c r="G290" s="22"/>
      <c r="H290" s="33"/>
      <c r="I290" s="33"/>
      <c r="J290" s="33"/>
      <c r="K290" s="33"/>
    </row>
    <row r="291" spans="6:11" ht="12.75" customHeight="1">
      <c r="F291" s="28"/>
      <c r="G291" s="22"/>
      <c r="H291" s="33"/>
      <c r="I291" s="33"/>
      <c r="J291" s="33"/>
      <c r="K291" s="33"/>
    </row>
    <row r="292" spans="6:11" ht="12.75" customHeight="1">
      <c r="F292" s="9"/>
      <c r="G292" s="22"/>
      <c r="H292" s="33"/>
      <c r="I292" s="33"/>
      <c r="J292" s="33"/>
      <c r="K292" s="33"/>
    </row>
    <row r="293" spans="6:11" ht="12.75" customHeight="1">
      <c r="F293" s="19"/>
      <c r="G293" s="22"/>
      <c r="H293" s="33"/>
      <c r="I293" s="33"/>
      <c r="J293" s="33"/>
      <c r="K293" s="33"/>
    </row>
    <row r="294" spans="6:11" ht="12.75" customHeight="1">
      <c r="F294" s="29"/>
      <c r="G294" s="22"/>
      <c r="H294" s="33"/>
      <c r="I294" s="33"/>
      <c r="J294" s="33"/>
      <c r="K294" s="33"/>
    </row>
    <row r="295" spans="6:11" ht="12.75" customHeight="1">
      <c r="F295" s="30"/>
      <c r="G295" s="22"/>
      <c r="H295" s="33"/>
      <c r="I295" s="33"/>
      <c r="J295" s="33"/>
      <c r="K295" s="33"/>
    </row>
    <row r="296" spans="6:11" ht="12.75" customHeight="1">
      <c r="F296" s="10"/>
      <c r="G296" s="22"/>
      <c r="H296" s="33"/>
      <c r="I296" s="33"/>
      <c r="J296" s="33"/>
      <c r="K296" s="33"/>
    </row>
    <row r="297" spans="6:11" ht="12.75" customHeight="1">
      <c r="F297" s="10"/>
      <c r="G297" s="22"/>
      <c r="H297" s="33"/>
      <c r="I297" s="33"/>
      <c r="J297" s="33"/>
      <c r="K297" s="33"/>
    </row>
    <row r="298" spans="6:11" ht="12.75" customHeight="1">
      <c r="F298" s="10"/>
      <c r="G298" s="22"/>
      <c r="H298" s="33"/>
      <c r="I298" s="33"/>
      <c r="J298" s="33"/>
      <c r="K298" s="33"/>
    </row>
    <row r="299" spans="6:11" ht="12.75" customHeight="1">
      <c r="F299" s="10"/>
      <c r="G299" s="22"/>
      <c r="H299" s="33"/>
      <c r="I299" s="33"/>
      <c r="J299" s="33"/>
      <c r="K299" s="33"/>
    </row>
    <row r="300" spans="6:11" ht="12.75" customHeight="1">
      <c r="F300" s="31"/>
      <c r="G300" s="22"/>
      <c r="H300" s="33"/>
      <c r="I300" s="33"/>
      <c r="J300" s="33"/>
      <c r="K300" s="33"/>
    </row>
    <row r="301" spans="6:11" ht="12.75" customHeight="1">
      <c r="F301" s="31"/>
      <c r="G301" s="22"/>
      <c r="H301" s="33"/>
      <c r="I301" s="33"/>
      <c r="J301" s="33"/>
      <c r="K301" s="33"/>
    </row>
    <row r="302" spans="6:11" ht="12.75" customHeight="1">
      <c r="F302" s="31"/>
      <c r="G302" s="22"/>
      <c r="H302" s="33"/>
      <c r="I302" s="33"/>
      <c r="J302" s="33"/>
      <c r="K302" s="33"/>
    </row>
    <row r="303" spans="6:11" ht="12.75" customHeight="1">
      <c r="F303" s="31"/>
      <c r="G303" s="22"/>
      <c r="H303" s="33"/>
      <c r="I303" s="33"/>
      <c r="J303" s="33"/>
      <c r="K303" s="33"/>
    </row>
    <row r="304" spans="6:11" ht="12.75" customHeight="1">
      <c r="F304" s="31"/>
      <c r="G304" s="22"/>
      <c r="H304" s="33"/>
      <c r="I304" s="33"/>
      <c r="J304" s="33"/>
      <c r="K304" s="33"/>
    </row>
    <row r="305" spans="6:11" ht="12.75" customHeight="1">
      <c r="F305" s="31"/>
      <c r="G305" s="22"/>
      <c r="H305" s="33"/>
      <c r="I305" s="33"/>
      <c r="J305" s="33"/>
      <c r="K305" s="33"/>
    </row>
    <row r="306" spans="6:11" ht="12.75" customHeight="1">
      <c r="F306" s="31"/>
      <c r="G306" s="22"/>
      <c r="H306" s="33"/>
      <c r="I306" s="33"/>
      <c r="J306" s="33"/>
      <c r="K306" s="33"/>
    </row>
    <row r="307" spans="6:11" ht="12.75" customHeight="1">
      <c r="F307" s="31"/>
      <c r="G307" s="22"/>
      <c r="H307" s="33"/>
      <c r="I307" s="33"/>
      <c r="J307" s="33"/>
      <c r="K307" s="33"/>
    </row>
    <row r="308" spans="6:11" ht="12.75" customHeight="1">
      <c r="F308" s="31"/>
      <c r="G308" s="22"/>
      <c r="H308" s="33"/>
      <c r="I308" s="33"/>
      <c r="J308" s="33"/>
      <c r="K308" s="33"/>
    </row>
    <row r="309" spans="6:11" ht="12.75" customHeight="1">
      <c r="F309" s="31"/>
      <c r="G309" s="22"/>
      <c r="H309" s="33"/>
      <c r="I309" s="33"/>
      <c r="J309" s="33"/>
      <c r="K309" s="33"/>
    </row>
    <row r="310" spans="6:11" ht="12.75" customHeight="1">
      <c r="F310" s="31"/>
      <c r="G310" s="22"/>
      <c r="H310" s="33"/>
      <c r="I310" s="33"/>
      <c r="J310" s="33"/>
      <c r="K310" s="33"/>
    </row>
    <row r="311" spans="6:11" ht="12.75" customHeight="1">
      <c r="F311" s="31"/>
      <c r="G311" s="22"/>
      <c r="H311" s="33"/>
      <c r="I311" s="33"/>
      <c r="J311" s="33"/>
      <c r="K311" s="33"/>
    </row>
    <row r="312" spans="6:11" ht="12.75" customHeight="1">
      <c r="F312" s="31"/>
      <c r="G312" s="22"/>
      <c r="H312" s="33"/>
      <c r="I312" s="33"/>
      <c r="J312" s="33"/>
      <c r="K312" s="33"/>
    </row>
    <row r="313" spans="6:11" ht="12.75" customHeight="1">
      <c r="F313" s="31"/>
      <c r="G313" s="22"/>
      <c r="H313" s="33"/>
      <c r="I313" s="33"/>
      <c r="J313" s="33"/>
      <c r="K313" s="33"/>
    </row>
    <row r="314" spans="6:11" ht="12.75" customHeight="1">
      <c r="F314" s="31"/>
      <c r="G314" s="22"/>
      <c r="H314" s="33"/>
      <c r="I314" s="33"/>
      <c r="J314" s="33"/>
      <c r="K314" s="33"/>
    </row>
    <row r="315" spans="6:11" ht="12.75" customHeight="1">
      <c r="F315" s="31"/>
      <c r="G315" s="22"/>
      <c r="H315" s="33"/>
      <c r="I315" s="33"/>
      <c r="J315" s="33"/>
      <c r="K315" s="33"/>
    </row>
    <row r="316" spans="6:11" ht="12.75" customHeight="1">
      <c r="F316" s="31"/>
      <c r="G316" s="22"/>
      <c r="H316" s="33"/>
      <c r="I316" s="33"/>
      <c r="J316" s="33"/>
      <c r="K316" s="33"/>
    </row>
    <row r="317" spans="1:11" ht="12.75" customHeight="1">
      <c r="A317" s="12"/>
      <c r="B317" s="12"/>
      <c r="D317" s="14"/>
      <c r="E317" s="14"/>
      <c r="F317" s="31"/>
      <c r="G317" s="22"/>
      <c r="H317" s="33"/>
      <c r="I317" s="33"/>
      <c r="J317" s="33"/>
      <c r="K317" s="33"/>
    </row>
    <row r="318" spans="1:11" ht="12.75" customHeight="1">
      <c r="A318" s="12"/>
      <c r="B318" s="12"/>
      <c r="C318" s="12"/>
      <c r="D318" s="14"/>
      <c r="E318" s="15"/>
      <c r="F318" s="31"/>
      <c r="G318" s="22"/>
      <c r="H318" s="33"/>
      <c r="I318" s="33"/>
      <c r="J318" s="33"/>
      <c r="K318" s="33"/>
    </row>
    <row r="319" spans="6:11" ht="12.75" customHeight="1">
      <c r="F319" s="31"/>
      <c r="G319" s="22"/>
      <c r="H319" s="33"/>
      <c r="I319" s="33"/>
      <c r="J319" s="33"/>
      <c r="K319" s="33"/>
    </row>
    <row r="320" spans="6:11" ht="12.75" customHeight="1">
      <c r="F320" s="31"/>
      <c r="G320" s="22"/>
      <c r="H320" s="33"/>
      <c r="I320" s="33"/>
      <c r="J320" s="33"/>
      <c r="K320" s="33"/>
    </row>
    <row r="321" spans="6:11" ht="12.75" customHeight="1">
      <c r="F321" s="31"/>
      <c r="G321" s="22"/>
      <c r="H321" s="33"/>
      <c r="I321" s="33"/>
      <c r="J321" s="33"/>
      <c r="K321" s="33"/>
    </row>
    <row r="322" spans="6:11" ht="12.75" customHeight="1">
      <c r="F322" s="31"/>
      <c r="G322" s="22"/>
      <c r="H322" s="33"/>
      <c r="I322" s="33"/>
      <c r="J322" s="33"/>
      <c r="K322" s="33"/>
    </row>
    <row r="323" spans="6:11" ht="12.75" customHeight="1">
      <c r="F323" s="31"/>
      <c r="G323" s="22"/>
      <c r="H323" s="33"/>
      <c r="I323" s="33"/>
      <c r="J323" s="33"/>
      <c r="K323" s="33"/>
    </row>
    <row r="324" spans="6:11" ht="12.75" customHeight="1">
      <c r="F324" s="31"/>
      <c r="G324" s="22"/>
      <c r="H324" s="33"/>
      <c r="I324" s="33"/>
      <c r="J324" s="33"/>
      <c r="K324" s="33"/>
    </row>
    <row r="325" spans="6:11" ht="12.75" customHeight="1">
      <c r="F325" s="31"/>
      <c r="G325" s="22"/>
      <c r="H325" s="33"/>
      <c r="I325" s="33"/>
      <c r="J325" s="33"/>
      <c r="K325" s="33"/>
    </row>
    <row r="326" spans="6:11" ht="12.75" customHeight="1">
      <c r="F326" s="31"/>
      <c r="G326" s="22"/>
      <c r="H326" s="33"/>
      <c r="I326" s="33"/>
      <c r="J326" s="33"/>
      <c r="K326" s="33"/>
    </row>
    <row r="327" spans="6:11" ht="12.75" customHeight="1">
      <c r="F327" s="31"/>
      <c r="G327" s="22"/>
      <c r="H327" s="33"/>
      <c r="I327" s="33"/>
      <c r="J327" s="33"/>
      <c r="K327" s="33"/>
    </row>
    <row r="328" spans="6:11" ht="12.75" customHeight="1">
      <c r="F328" s="31"/>
      <c r="G328" s="22"/>
      <c r="H328" s="33"/>
      <c r="I328" s="33"/>
      <c r="J328" s="33"/>
      <c r="K328" s="33"/>
    </row>
    <row r="329" spans="6:11" ht="12.75" customHeight="1">
      <c r="F329" s="31"/>
      <c r="G329" s="22"/>
      <c r="H329" s="33"/>
      <c r="I329" s="33"/>
      <c r="J329" s="33"/>
      <c r="K329" s="33"/>
    </row>
    <row r="330" spans="6:11" ht="12.75" customHeight="1">
      <c r="F330" s="31"/>
      <c r="G330" s="22"/>
      <c r="H330" s="33"/>
      <c r="I330" s="33"/>
      <c r="J330" s="33"/>
      <c r="K330" s="33"/>
    </row>
    <row r="331" spans="6:11" ht="12.75" customHeight="1">
      <c r="F331" s="31"/>
      <c r="G331" s="22"/>
      <c r="H331" s="33"/>
      <c r="I331" s="33"/>
      <c r="J331" s="33"/>
      <c r="K331" s="33"/>
    </row>
    <row r="332" spans="6:11" ht="12.75" customHeight="1">
      <c r="F332" s="31"/>
      <c r="G332" s="22"/>
      <c r="H332" s="33"/>
      <c r="I332" s="33"/>
      <c r="J332" s="33"/>
      <c r="K332" s="33"/>
    </row>
    <row r="333" spans="6:11" ht="12.75" customHeight="1">
      <c r="F333" s="31"/>
      <c r="G333" s="22"/>
      <c r="H333" s="33"/>
      <c r="I333" s="33"/>
      <c r="J333" s="33"/>
      <c r="K333" s="33"/>
    </row>
    <row r="334" spans="6:11" ht="12.75" customHeight="1">
      <c r="F334" s="31"/>
      <c r="G334" s="22"/>
      <c r="H334" s="33"/>
      <c r="I334" s="33"/>
      <c r="J334" s="33"/>
      <c r="K334" s="33"/>
    </row>
    <row r="335" spans="6:11" ht="12.75" customHeight="1">
      <c r="F335" s="31"/>
      <c r="G335" s="22"/>
      <c r="H335" s="33"/>
      <c r="I335" s="33"/>
      <c r="J335" s="33"/>
      <c r="K335" s="33"/>
    </row>
    <row r="336" spans="6:11" ht="12.75" customHeight="1">
      <c r="F336" s="31"/>
      <c r="G336" s="22"/>
      <c r="H336" s="33"/>
      <c r="I336" s="33"/>
      <c r="J336" s="33"/>
      <c r="K336" s="33"/>
    </row>
    <row r="337" spans="6:11" ht="12.75" customHeight="1">
      <c r="F337" s="31"/>
      <c r="G337" s="22"/>
      <c r="H337" s="33"/>
      <c r="I337" s="33"/>
      <c r="J337" s="33"/>
      <c r="K337" s="33"/>
    </row>
    <row r="338" spans="6:11" ht="12.75" customHeight="1">
      <c r="F338" s="31"/>
      <c r="G338" s="22"/>
      <c r="H338" s="33"/>
      <c r="I338" s="33"/>
      <c r="J338" s="33"/>
      <c r="K338" s="33"/>
    </row>
    <row r="339" spans="6:11" ht="12.75" customHeight="1">
      <c r="F339" s="31"/>
      <c r="G339" s="22"/>
      <c r="H339" s="33"/>
      <c r="I339" s="33"/>
      <c r="J339" s="33"/>
      <c r="K339" s="33"/>
    </row>
    <row r="340" spans="6:11" ht="12.75" customHeight="1">
      <c r="F340" s="31"/>
      <c r="G340" s="22"/>
      <c r="H340" s="33"/>
      <c r="I340" s="33"/>
      <c r="J340" s="33"/>
      <c r="K340" s="33"/>
    </row>
    <row r="341" spans="6:11" ht="12.75" customHeight="1">
      <c r="F341" s="31"/>
      <c r="G341" s="22"/>
      <c r="H341" s="33"/>
      <c r="I341" s="33"/>
      <c r="J341" s="33"/>
      <c r="K341" s="33"/>
    </row>
    <row r="342" spans="6:11" ht="12.75" customHeight="1">
      <c r="F342" s="31"/>
      <c r="G342" s="22"/>
      <c r="H342" s="33"/>
      <c r="I342" s="33"/>
      <c r="J342" s="33"/>
      <c r="K342" s="33"/>
    </row>
    <row r="343" spans="6:11" ht="12.75" customHeight="1">
      <c r="F343" s="31"/>
      <c r="G343" s="22"/>
      <c r="H343" s="33"/>
      <c r="I343" s="33"/>
      <c r="J343" s="33"/>
      <c r="K343" s="33"/>
    </row>
    <row r="344" spans="6:11" ht="12.75" customHeight="1">
      <c r="F344" s="31"/>
      <c r="G344" s="22"/>
      <c r="H344" s="33"/>
      <c r="I344" s="33"/>
      <c r="J344" s="33"/>
      <c r="K344" s="33"/>
    </row>
    <row r="345" spans="6:11" ht="12.75" customHeight="1">
      <c r="F345" s="31"/>
      <c r="G345" s="22"/>
      <c r="H345" s="33"/>
      <c r="I345" s="33"/>
      <c r="J345" s="33"/>
      <c r="K345" s="33"/>
    </row>
    <row r="346" spans="6:11" ht="12.75" customHeight="1">
      <c r="F346" s="31"/>
      <c r="G346" s="22"/>
      <c r="H346" s="33"/>
      <c r="I346" s="33"/>
      <c r="J346" s="33"/>
      <c r="K346" s="33"/>
    </row>
    <row r="347" spans="6:11" ht="12.75" customHeight="1">
      <c r="F347" s="31"/>
      <c r="G347" s="22"/>
      <c r="H347" s="33"/>
      <c r="I347" s="33"/>
      <c r="J347" s="33"/>
      <c r="K347" s="33"/>
    </row>
    <row r="348" spans="6:11" ht="12.75" customHeight="1">
      <c r="F348" s="31"/>
      <c r="G348" s="22"/>
      <c r="H348" s="33"/>
      <c r="I348" s="33"/>
      <c r="J348" s="33"/>
      <c r="K348" s="33"/>
    </row>
    <row r="349" spans="6:11" ht="12.75" customHeight="1">
      <c r="F349" s="31"/>
      <c r="G349" s="22"/>
      <c r="H349" s="33"/>
      <c r="I349" s="33"/>
      <c r="J349" s="33"/>
      <c r="K349" s="33"/>
    </row>
    <row r="350" spans="6:11" ht="12.75" customHeight="1">
      <c r="F350" s="31"/>
      <c r="G350" s="22"/>
      <c r="H350" s="33"/>
      <c r="I350" s="33"/>
      <c r="J350" s="33"/>
      <c r="K350" s="33"/>
    </row>
    <row r="351" spans="6:11" ht="12.75" customHeight="1">
      <c r="F351" s="31"/>
      <c r="G351" s="22"/>
      <c r="H351" s="33"/>
      <c r="I351" s="33"/>
      <c r="J351" s="33"/>
      <c r="K351" s="33"/>
    </row>
    <row r="352" spans="6:11" ht="12.75" customHeight="1">
      <c r="F352" s="31"/>
      <c r="G352" s="22"/>
      <c r="H352" s="33"/>
      <c r="I352" s="33"/>
      <c r="J352" s="33"/>
      <c r="K352" s="33"/>
    </row>
    <row r="353" spans="6:11" ht="12.75" customHeight="1">
      <c r="F353" s="31"/>
      <c r="G353" s="22"/>
      <c r="H353" s="33"/>
      <c r="I353" s="33"/>
      <c r="J353" s="33"/>
      <c r="K353" s="33"/>
    </row>
    <row r="354" spans="6:11" ht="12.75" customHeight="1">
      <c r="F354" s="31"/>
      <c r="G354" s="22"/>
      <c r="H354" s="33"/>
      <c r="I354" s="33"/>
      <c r="J354" s="33"/>
      <c r="K354" s="33"/>
    </row>
    <row r="355" spans="6:11" ht="12.75" customHeight="1">
      <c r="F355" s="31"/>
      <c r="G355" s="22"/>
      <c r="H355" s="33"/>
      <c r="I355" s="33"/>
      <c r="J355" s="33"/>
      <c r="K355" s="33"/>
    </row>
    <row r="356" spans="6:11" ht="12.75" customHeight="1">
      <c r="F356" s="31"/>
      <c r="G356" s="22"/>
      <c r="H356" s="33"/>
      <c r="I356" s="33"/>
      <c r="J356" s="33"/>
      <c r="K356" s="33"/>
    </row>
    <row r="357" spans="6:11" ht="12.75" customHeight="1">
      <c r="F357" s="31"/>
      <c r="G357" s="22"/>
      <c r="H357" s="33"/>
      <c r="I357" s="33"/>
      <c r="J357" s="33"/>
      <c r="K357" s="33"/>
    </row>
    <row r="358" spans="6:11" ht="12.75" customHeight="1">
      <c r="F358" s="31"/>
      <c r="G358" s="22"/>
      <c r="H358" s="33"/>
      <c r="I358" s="33"/>
      <c r="J358" s="33"/>
      <c r="K358" s="33"/>
    </row>
    <row r="359" spans="6:11" ht="12.75" customHeight="1">
      <c r="F359" s="31"/>
      <c r="G359" s="22"/>
      <c r="H359" s="33"/>
      <c r="I359" s="33"/>
      <c r="J359" s="33"/>
      <c r="K359" s="33"/>
    </row>
    <row r="360" spans="6:11" ht="12.75" customHeight="1">
      <c r="F360" s="31"/>
      <c r="G360" s="22"/>
      <c r="H360" s="33"/>
      <c r="I360" s="33"/>
      <c r="J360" s="33"/>
      <c r="K360" s="33"/>
    </row>
    <row r="361" spans="6:11" ht="12.75" customHeight="1">
      <c r="F361" s="31"/>
      <c r="G361" s="22"/>
      <c r="H361" s="33"/>
      <c r="I361" s="33"/>
      <c r="J361" s="33"/>
      <c r="K361" s="33"/>
    </row>
    <row r="362" spans="6:11" ht="12.75" customHeight="1">
      <c r="F362" s="31"/>
      <c r="G362" s="22"/>
      <c r="H362" s="33"/>
      <c r="I362" s="33"/>
      <c r="J362" s="33"/>
      <c r="K362" s="33"/>
    </row>
    <row r="363" spans="6:11" ht="12.75" customHeight="1">
      <c r="F363" s="31"/>
      <c r="G363" s="22"/>
      <c r="H363" s="33"/>
      <c r="I363" s="33"/>
      <c r="J363" s="33"/>
      <c r="K363" s="33"/>
    </row>
    <row r="364" spans="6:11" ht="12.75" customHeight="1">
      <c r="F364" s="31"/>
      <c r="G364" s="22"/>
      <c r="H364" s="33"/>
      <c r="I364" s="33"/>
      <c r="J364" s="33"/>
      <c r="K364" s="33"/>
    </row>
    <row r="365" spans="6:11" ht="12.75" customHeight="1">
      <c r="F365" s="31"/>
      <c r="G365" s="22"/>
      <c r="H365" s="33"/>
      <c r="I365" s="33"/>
      <c r="J365" s="33"/>
      <c r="K365" s="33"/>
    </row>
    <row r="366" spans="6:11" ht="12.75" customHeight="1">
      <c r="F366" s="31"/>
      <c r="G366" s="22"/>
      <c r="H366" s="33"/>
      <c r="I366" s="33"/>
      <c r="J366" s="33"/>
      <c r="K366" s="33"/>
    </row>
    <row r="367" spans="6:11" ht="12.75" customHeight="1">
      <c r="F367" s="31"/>
      <c r="G367" s="22"/>
      <c r="H367" s="33"/>
      <c r="I367" s="33"/>
      <c r="J367" s="33"/>
      <c r="K367" s="33"/>
    </row>
    <row r="368" spans="6:11" ht="12.75" customHeight="1">
      <c r="F368" s="31"/>
      <c r="G368" s="22"/>
      <c r="H368" s="33"/>
      <c r="I368" s="33"/>
      <c r="J368" s="33"/>
      <c r="K368" s="33"/>
    </row>
    <row r="369" spans="6:11" ht="12.75" customHeight="1">
      <c r="F369" s="31"/>
      <c r="G369" s="22"/>
      <c r="H369" s="33"/>
      <c r="I369" s="33"/>
      <c r="J369" s="33"/>
      <c r="K369" s="33"/>
    </row>
    <row r="370" spans="6:11" ht="12.75" customHeight="1">
      <c r="F370" s="31"/>
      <c r="G370" s="22"/>
      <c r="H370" s="33"/>
      <c r="I370" s="33"/>
      <c r="J370" s="33"/>
      <c r="K370" s="33"/>
    </row>
    <row r="371" spans="6:11" ht="12.75" customHeight="1">
      <c r="F371" s="31"/>
      <c r="G371" s="22"/>
      <c r="H371" s="33"/>
      <c r="I371" s="33"/>
      <c r="J371" s="33"/>
      <c r="K371" s="33"/>
    </row>
    <row r="372" spans="6:11" ht="12.75" customHeight="1">
      <c r="F372" s="31"/>
      <c r="G372" s="22"/>
      <c r="H372" s="33"/>
      <c r="I372" s="33"/>
      <c r="J372" s="33"/>
      <c r="K372" s="33"/>
    </row>
    <row r="373" spans="6:11" ht="12.75" customHeight="1">
      <c r="F373" s="31"/>
      <c r="G373" s="22"/>
      <c r="H373" s="33"/>
      <c r="I373" s="33"/>
      <c r="J373" s="33"/>
      <c r="K373" s="33"/>
    </row>
    <row r="374" spans="6:11" ht="12.75" customHeight="1">
      <c r="F374" s="31"/>
      <c r="G374" s="22"/>
      <c r="H374" s="33"/>
      <c r="I374" s="33"/>
      <c r="J374" s="33"/>
      <c r="K374" s="33"/>
    </row>
    <row r="375" spans="6:11" ht="12.75" customHeight="1">
      <c r="F375" s="31"/>
      <c r="G375" s="22"/>
      <c r="H375" s="33"/>
      <c r="I375" s="33"/>
      <c r="J375" s="33"/>
      <c r="K375" s="33"/>
    </row>
    <row r="376" spans="6:11" ht="12.75" customHeight="1">
      <c r="F376" s="31"/>
      <c r="G376" s="22"/>
      <c r="H376" s="33"/>
      <c r="I376" s="33"/>
      <c r="J376" s="33"/>
      <c r="K376" s="33"/>
    </row>
    <row r="377" spans="6:11" ht="12.75" customHeight="1">
      <c r="F377" s="31"/>
      <c r="G377" s="22"/>
      <c r="H377" s="33"/>
      <c r="I377" s="33"/>
      <c r="J377" s="33"/>
      <c r="K377" s="33"/>
    </row>
    <row r="378" spans="6:11" ht="12.75" customHeight="1">
      <c r="F378" s="31"/>
      <c r="G378" s="22"/>
      <c r="H378" s="33"/>
      <c r="I378" s="33"/>
      <c r="J378" s="33"/>
      <c r="K378" s="33"/>
    </row>
    <row r="379" spans="6:11" ht="12.75" customHeight="1">
      <c r="F379" s="31"/>
      <c r="G379" s="22"/>
      <c r="H379" s="33"/>
      <c r="I379" s="33"/>
      <c r="J379" s="33"/>
      <c r="K379" s="33"/>
    </row>
    <row r="380" spans="6:11" ht="12.75" customHeight="1">
      <c r="F380" s="31"/>
      <c r="G380" s="22"/>
      <c r="H380" s="33"/>
      <c r="I380" s="33"/>
      <c r="J380" s="33"/>
      <c r="K380" s="33"/>
    </row>
    <row r="381" spans="6:11" ht="12.75" customHeight="1">
      <c r="F381" s="31"/>
      <c r="G381" s="22"/>
      <c r="H381" s="33"/>
      <c r="I381" s="33"/>
      <c r="J381" s="33"/>
      <c r="K381" s="33"/>
    </row>
    <row r="382" spans="6:11" ht="12.75" customHeight="1">
      <c r="F382" s="31"/>
      <c r="G382" s="22"/>
      <c r="H382" s="33"/>
      <c r="I382" s="33"/>
      <c r="J382" s="33"/>
      <c r="K382" s="33"/>
    </row>
    <row r="383" spans="6:11" ht="12.75" customHeight="1">
      <c r="F383" s="28"/>
      <c r="G383" s="22"/>
      <c r="H383" s="33"/>
      <c r="I383" s="33"/>
      <c r="J383" s="33"/>
      <c r="K383" s="33"/>
    </row>
    <row r="384" spans="6:11" ht="12.75" customHeight="1">
      <c r="F384" s="31"/>
      <c r="G384" s="22"/>
      <c r="H384" s="33"/>
      <c r="I384" s="33"/>
      <c r="J384" s="33"/>
      <c r="K384" s="33"/>
    </row>
    <row r="385" spans="6:11" ht="12.75" customHeight="1">
      <c r="F385" s="31"/>
      <c r="G385" s="22"/>
      <c r="H385" s="33"/>
      <c r="I385" s="33"/>
      <c r="J385" s="33"/>
      <c r="K385" s="33"/>
    </row>
    <row r="386" spans="6:11" ht="12.75" customHeight="1">
      <c r="F386" s="31"/>
      <c r="G386" s="22"/>
      <c r="H386" s="33"/>
      <c r="I386" s="33"/>
      <c r="J386" s="33"/>
      <c r="K386" s="33"/>
    </row>
    <row r="387" spans="6:11" ht="12.75" customHeight="1">
      <c r="F387" s="31"/>
      <c r="G387" s="22"/>
      <c r="H387" s="33"/>
      <c r="I387" s="33"/>
      <c r="J387" s="33"/>
      <c r="K387" s="33"/>
    </row>
    <row r="388" spans="6:11" ht="12.75" customHeight="1">
      <c r="F388" s="31"/>
      <c r="G388" s="22"/>
      <c r="H388" s="33"/>
      <c r="I388" s="33"/>
      <c r="J388" s="33"/>
      <c r="K388" s="33"/>
    </row>
    <row r="389" spans="6:11" ht="12.75" customHeight="1">
      <c r="F389" s="31"/>
      <c r="G389" s="22"/>
      <c r="H389" s="33"/>
      <c r="I389" s="33"/>
      <c r="J389" s="33"/>
      <c r="K389" s="33"/>
    </row>
    <row r="390" spans="6:11" ht="12.75" customHeight="1">
      <c r="F390" s="31"/>
      <c r="G390" s="22"/>
      <c r="H390" s="33"/>
      <c r="I390" s="33"/>
      <c r="J390" s="33"/>
      <c r="K390" s="33"/>
    </row>
    <row r="391" spans="6:11" ht="12.75" customHeight="1">
      <c r="F391" s="31"/>
      <c r="G391" s="22"/>
      <c r="H391" s="33"/>
      <c r="I391" s="33"/>
      <c r="J391" s="33"/>
      <c r="K391" s="33"/>
    </row>
    <row r="392" spans="6:11" ht="12.75" customHeight="1">
      <c r="F392" s="31"/>
      <c r="G392" s="22"/>
      <c r="H392" s="33"/>
      <c r="I392" s="33"/>
      <c r="J392" s="33"/>
      <c r="K392" s="33"/>
    </row>
    <row r="393" spans="6:11" ht="12.75" customHeight="1">
      <c r="F393" s="31"/>
      <c r="G393" s="22"/>
      <c r="H393" s="33"/>
      <c r="I393" s="33"/>
      <c r="J393" s="33"/>
      <c r="K393" s="33"/>
    </row>
    <row r="394" spans="6:11" ht="12.75" customHeight="1">
      <c r="F394" s="31"/>
      <c r="G394" s="22"/>
      <c r="H394" s="33"/>
      <c r="I394" s="33"/>
      <c r="J394" s="33"/>
      <c r="K394" s="33"/>
    </row>
    <row r="395" spans="6:11" ht="12.75" customHeight="1">
      <c r="F395" s="31"/>
      <c r="G395" s="22"/>
      <c r="H395" s="33"/>
      <c r="I395" s="33"/>
      <c r="J395" s="33"/>
      <c r="K395" s="33"/>
    </row>
    <row r="396" spans="6:11" ht="12.75" customHeight="1">
      <c r="F396" s="31"/>
      <c r="G396" s="22"/>
      <c r="H396" s="33"/>
      <c r="I396" s="33"/>
      <c r="J396" s="33"/>
      <c r="K396" s="33"/>
    </row>
    <row r="397" spans="6:11" ht="12.75" customHeight="1">
      <c r="F397" s="31"/>
      <c r="G397" s="22"/>
      <c r="H397" s="33"/>
      <c r="I397" s="33"/>
      <c r="J397" s="33"/>
      <c r="K397" s="33"/>
    </row>
    <row r="398" spans="6:11" ht="12.75" customHeight="1">
      <c r="F398" s="31"/>
      <c r="G398" s="22"/>
      <c r="H398" s="33"/>
      <c r="I398" s="33"/>
      <c r="J398" s="33"/>
      <c r="K398" s="33"/>
    </row>
    <row r="399" spans="6:11" ht="12.75" customHeight="1">
      <c r="F399" s="31"/>
      <c r="G399" s="22"/>
      <c r="H399" s="33"/>
      <c r="I399" s="33"/>
      <c r="J399" s="33"/>
      <c r="K399" s="33"/>
    </row>
    <row r="400" spans="6:11" ht="12.75" customHeight="1">
      <c r="F400" s="31"/>
      <c r="G400" s="22"/>
      <c r="H400" s="33"/>
      <c r="I400" s="33"/>
      <c r="J400" s="33"/>
      <c r="K400" s="33"/>
    </row>
    <row r="401" spans="6:11" ht="12.75" customHeight="1">
      <c r="F401" s="31"/>
      <c r="G401" s="22"/>
      <c r="H401" s="33"/>
      <c r="I401" s="33"/>
      <c r="J401" s="33"/>
      <c r="K401" s="33"/>
    </row>
    <row r="402" spans="6:11" ht="12.75" customHeight="1">
      <c r="F402" s="31"/>
      <c r="G402" s="22"/>
      <c r="H402" s="33"/>
      <c r="I402" s="33"/>
      <c r="J402" s="33"/>
      <c r="K402" s="33"/>
    </row>
    <row r="403" spans="6:11" ht="12.75" customHeight="1">
      <c r="F403" s="31"/>
      <c r="G403" s="22"/>
      <c r="H403" s="33"/>
      <c r="I403" s="33"/>
      <c r="J403" s="33"/>
      <c r="K403" s="33"/>
    </row>
    <row r="404" spans="6:11" ht="12.75" customHeight="1">
      <c r="F404" s="31"/>
      <c r="G404" s="22"/>
      <c r="H404" s="33"/>
      <c r="I404" s="33"/>
      <c r="J404" s="33"/>
      <c r="K404" s="33"/>
    </row>
    <row r="405" spans="6:11" ht="12.75" customHeight="1">
      <c r="F405" s="31"/>
      <c r="G405" s="22"/>
      <c r="H405" s="33"/>
      <c r="I405" s="33"/>
      <c r="J405" s="33"/>
      <c r="K405" s="33"/>
    </row>
    <row r="406" spans="6:11" ht="12.75" customHeight="1">
      <c r="F406" s="31"/>
      <c r="G406" s="22"/>
      <c r="H406" s="33"/>
      <c r="I406" s="33"/>
      <c r="J406" s="33"/>
      <c r="K406" s="33"/>
    </row>
    <row r="407" spans="6:11" ht="12.75" customHeight="1">
      <c r="F407" s="31"/>
      <c r="G407" s="22"/>
      <c r="H407" s="33"/>
      <c r="I407" s="33"/>
      <c r="J407" s="33"/>
      <c r="K407" s="33"/>
    </row>
    <row r="408" spans="6:11" ht="12.75" customHeight="1">
      <c r="F408" s="28"/>
      <c r="G408" s="22"/>
      <c r="H408" s="33"/>
      <c r="I408" s="33"/>
      <c r="J408" s="33"/>
      <c r="K408" s="33"/>
    </row>
    <row r="409" spans="6:11" ht="12.75" customHeight="1">
      <c r="F409" s="10"/>
      <c r="G409" s="22"/>
      <c r="H409" s="33"/>
      <c r="I409" s="33"/>
      <c r="J409" s="33"/>
      <c r="K409" s="33"/>
    </row>
    <row r="410" spans="6:11" ht="12.75" customHeight="1">
      <c r="F410" s="9"/>
      <c r="G410" s="22"/>
      <c r="H410" s="33"/>
      <c r="I410" s="33"/>
      <c r="J410" s="33"/>
      <c r="K410" s="33"/>
    </row>
    <row r="411" spans="6:11" ht="12.75" customHeight="1">
      <c r="F411" s="32"/>
      <c r="G411" s="22"/>
      <c r="H411" s="33"/>
      <c r="I411" s="33"/>
      <c r="J411" s="33"/>
      <c r="K411" s="33"/>
    </row>
    <row r="412" spans="6:11" ht="12.75" customHeight="1">
      <c r="F412" s="19"/>
      <c r="G412" s="22"/>
      <c r="H412" s="33"/>
      <c r="I412" s="33"/>
      <c r="J412" s="33"/>
      <c r="K412" s="33"/>
    </row>
    <row r="413" spans="6:11" ht="12.75" customHeight="1">
      <c r="F413" s="19"/>
      <c r="G413" s="22"/>
      <c r="H413" s="33"/>
      <c r="I413" s="33"/>
      <c r="J413" s="33"/>
      <c r="K413" s="33"/>
    </row>
    <row r="414" spans="6:11" ht="12.75" customHeight="1">
      <c r="F414" s="19"/>
      <c r="G414" s="22"/>
      <c r="H414" s="33"/>
      <c r="I414" s="33"/>
      <c r="J414" s="33"/>
      <c r="K414" s="33"/>
    </row>
    <row r="415" spans="6:11" ht="12.75" customHeight="1">
      <c r="F415" s="19"/>
      <c r="G415" s="22"/>
      <c r="H415" s="33"/>
      <c r="I415" s="33"/>
      <c r="J415" s="33"/>
      <c r="K415" s="33"/>
    </row>
    <row r="416" spans="6:11" ht="12.75" customHeight="1">
      <c r="F416" s="19"/>
      <c r="G416" s="22"/>
      <c r="H416" s="33"/>
      <c r="I416" s="33"/>
      <c r="J416" s="33"/>
      <c r="K416" s="33"/>
    </row>
    <row r="417" spans="6:11" ht="12.75" customHeight="1">
      <c r="F417" s="19"/>
      <c r="G417" s="22"/>
      <c r="H417" s="33"/>
      <c r="I417" s="33"/>
      <c r="J417" s="33"/>
      <c r="K417" s="33"/>
    </row>
    <row r="418" spans="6:11" ht="12.75" customHeight="1">
      <c r="F418" s="19"/>
      <c r="G418" s="22"/>
      <c r="H418" s="33"/>
      <c r="I418" s="33"/>
      <c r="J418" s="33"/>
      <c r="K418" s="33"/>
    </row>
    <row r="419" spans="6:11" ht="12.75" customHeight="1">
      <c r="F419" s="19"/>
      <c r="G419" s="22"/>
      <c r="H419" s="33"/>
      <c r="I419" s="33"/>
      <c r="J419" s="33"/>
      <c r="K419" s="33"/>
    </row>
    <row r="420" spans="6:11" ht="12.75" customHeight="1">
      <c r="F420" s="19"/>
      <c r="G420" s="22"/>
      <c r="H420" s="33"/>
      <c r="I420" s="33"/>
      <c r="J420" s="33"/>
      <c r="K420" s="33"/>
    </row>
    <row r="421" spans="6:11" ht="12.75" customHeight="1">
      <c r="F421" s="19"/>
      <c r="G421" s="22"/>
      <c r="H421" s="33"/>
      <c r="I421" s="33"/>
      <c r="J421" s="33"/>
      <c r="K421" s="33"/>
    </row>
    <row r="422" spans="6:11" ht="12.75" customHeight="1">
      <c r="F422" s="28"/>
      <c r="G422" s="22"/>
      <c r="H422" s="33"/>
      <c r="I422" s="33"/>
      <c r="J422" s="33"/>
      <c r="K422" s="33"/>
    </row>
    <row r="423" spans="6:11" ht="12.75" customHeight="1">
      <c r="F423" s="19"/>
      <c r="G423" s="22"/>
      <c r="H423" s="33"/>
      <c r="I423" s="33"/>
      <c r="J423" s="33"/>
      <c r="K423" s="33"/>
    </row>
    <row r="424" spans="6:11" ht="12.75" customHeight="1">
      <c r="F424" s="19"/>
      <c r="G424" s="22"/>
      <c r="H424" s="33"/>
      <c r="I424" s="33"/>
      <c r="J424" s="33"/>
      <c r="K424" s="33"/>
    </row>
    <row r="425" spans="6:11" ht="12.75" customHeight="1">
      <c r="F425" s="19"/>
      <c r="G425" s="22"/>
      <c r="H425" s="33"/>
      <c r="I425" s="33"/>
      <c r="J425" s="33"/>
      <c r="K425" s="33"/>
    </row>
    <row r="426" spans="6:11" ht="12.75" customHeight="1">
      <c r="F426" s="19"/>
      <c r="G426" s="22"/>
      <c r="H426" s="33"/>
      <c r="I426" s="33"/>
      <c r="J426" s="33"/>
      <c r="K426" s="33"/>
    </row>
    <row r="427" spans="6:11" ht="12.75" customHeight="1">
      <c r="F427" s="19"/>
      <c r="G427" s="22"/>
      <c r="H427" s="33"/>
      <c r="I427" s="33"/>
      <c r="J427" s="33"/>
      <c r="K427" s="33"/>
    </row>
    <row r="428" spans="6:11" ht="12.75" customHeight="1">
      <c r="F428" s="19"/>
      <c r="G428" s="22"/>
      <c r="H428" s="33"/>
      <c r="I428" s="33"/>
      <c r="J428" s="33"/>
      <c r="K428" s="33"/>
    </row>
    <row r="429" spans="6:11" ht="12.75" customHeight="1">
      <c r="F429" s="19"/>
      <c r="G429" s="22"/>
      <c r="H429" s="33"/>
      <c r="I429" s="33"/>
      <c r="J429" s="33"/>
      <c r="K429" s="33"/>
    </row>
    <row r="430" spans="1:11" ht="12.75" customHeight="1">
      <c r="A430" s="12"/>
      <c r="B430" s="12"/>
      <c r="C430" s="12"/>
      <c r="D430" s="9"/>
      <c r="E430" s="19"/>
      <c r="F430" s="19"/>
      <c r="G430" s="22"/>
      <c r="H430" s="33"/>
      <c r="I430" s="33"/>
      <c r="J430" s="33"/>
      <c r="K430" s="33"/>
    </row>
    <row r="431" spans="4:11" ht="12.75" customHeight="1">
      <c r="D431" s="14"/>
      <c r="E431" s="18"/>
      <c r="F431" s="19"/>
      <c r="G431" s="22"/>
      <c r="H431" s="33"/>
      <c r="I431" s="33"/>
      <c r="J431" s="33"/>
      <c r="K431" s="33"/>
    </row>
    <row r="432" spans="4:11" ht="12.75" customHeight="1">
      <c r="D432" s="14"/>
      <c r="E432" s="18"/>
      <c r="F432" s="19"/>
      <c r="G432" s="22"/>
      <c r="H432" s="33"/>
      <c r="I432" s="33"/>
      <c r="J432" s="33"/>
      <c r="K432" s="33"/>
    </row>
    <row r="433" spans="4:11" ht="12.75" customHeight="1">
      <c r="D433" s="14"/>
      <c r="E433" s="18"/>
      <c r="F433" s="19"/>
      <c r="G433" s="22"/>
      <c r="H433" s="33"/>
      <c r="I433" s="33"/>
      <c r="J433" s="33"/>
      <c r="K433" s="33"/>
    </row>
    <row r="434" spans="4:11" ht="12.75" customHeight="1">
      <c r="D434" s="14"/>
      <c r="E434" s="18"/>
      <c r="F434" s="19"/>
      <c r="G434" s="22"/>
      <c r="H434" s="33"/>
      <c r="I434" s="33"/>
      <c r="J434" s="33"/>
      <c r="K434" s="33"/>
    </row>
    <row r="435" spans="4:11" ht="12.75" customHeight="1">
      <c r="D435" s="14"/>
      <c r="E435" s="18"/>
      <c r="F435" s="19"/>
      <c r="G435" s="22"/>
      <c r="H435" s="33"/>
      <c r="I435" s="33"/>
      <c r="J435" s="33"/>
      <c r="K435" s="33"/>
    </row>
    <row r="436" spans="4:11" ht="12.75" customHeight="1">
      <c r="D436" s="14"/>
      <c r="E436" s="18"/>
      <c r="F436" s="19"/>
      <c r="G436" s="22"/>
      <c r="H436" s="33"/>
      <c r="I436" s="33"/>
      <c r="J436" s="33"/>
      <c r="K436" s="33"/>
    </row>
    <row r="437" spans="4:11" ht="12.75" customHeight="1">
      <c r="D437" s="14"/>
      <c r="E437" s="18"/>
      <c r="F437" s="19"/>
      <c r="G437" s="22"/>
      <c r="H437" s="33"/>
      <c r="I437" s="33"/>
      <c r="J437" s="33"/>
      <c r="K437" s="33"/>
    </row>
    <row r="438" spans="4:11" ht="12.75" customHeight="1">
      <c r="D438" s="14"/>
      <c r="E438" s="18"/>
      <c r="F438" s="19"/>
      <c r="G438" s="22"/>
      <c r="H438" s="33"/>
      <c r="I438" s="33"/>
      <c r="J438" s="33"/>
      <c r="K438" s="33"/>
    </row>
    <row r="439" spans="4:11" ht="12.75" customHeight="1">
      <c r="D439" s="14"/>
      <c r="E439" s="18"/>
      <c r="F439" s="19"/>
      <c r="G439" s="22"/>
      <c r="H439" s="33"/>
      <c r="I439" s="33"/>
      <c r="J439" s="33"/>
      <c r="K439" s="33"/>
    </row>
    <row r="440" spans="4:11" ht="12.75" customHeight="1">
      <c r="D440" s="14"/>
      <c r="E440" s="18"/>
      <c r="F440" s="19"/>
      <c r="G440" s="22"/>
      <c r="H440" s="33"/>
      <c r="I440" s="33"/>
      <c r="J440" s="33"/>
      <c r="K440" s="33"/>
    </row>
    <row r="441" spans="4:11" ht="12.75" customHeight="1">
      <c r="D441" s="14"/>
      <c r="E441" s="18"/>
      <c r="F441" s="19"/>
      <c r="G441" s="22"/>
      <c r="H441" s="33"/>
      <c r="I441" s="33"/>
      <c r="J441" s="33"/>
      <c r="K441" s="33"/>
    </row>
    <row r="442" spans="4:11" ht="12.75" customHeight="1">
      <c r="D442" s="14"/>
      <c r="E442" s="18"/>
      <c r="F442" s="19"/>
      <c r="G442" s="22"/>
      <c r="H442" s="33"/>
      <c r="I442" s="33"/>
      <c r="J442" s="33"/>
      <c r="K442" s="33"/>
    </row>
    <row r="443" spans="4:11" ht="12.75" customHeight="1">
      <c r="D443" s="14"/>
      <c r="E443" s="18"/>
      <c r="F443" s="19"/>
      <c r="G443" s="22"/>
      <c r="H443" s="33"/>
      <c r="I443" s="33"/>
      <c r="J443" s="33"/>
      <c r="K443" s="33"/>
    </row>
    <row r="444" spans="4:11" ht="12.75" customHeight="1">
      <c r="D444" s="14"/>
      <c r="E444" s="18"/>
      <c r="F444" s="19"/>
      <c r="G444" s="22"/>
      <c r="H444" s="33"/>
      <c r="I444" s="33"/>
      <c r="J444" s="33"/>
      <c r="K444" s="33"/>
    </row>
    <row r="445" spans="4:11" ht="12.75" customHeight="1">
      <c r="D445" s="14"/>
      <c r="E445" s="18"/>
      <c r="F445" s="19"/>
      <c r="G445" s="22"/>
      <c r="H445" s="33"/>
      <c r="I445" s="33"/>
      <c r="J445" s="33"/>
      <c r="K445" s="33"/>
    </row>
    <row r="446" spans="4:11" ht="12.75" customHeight="1">
      <c r="D446" s="14"/>
      <c r="E446" s="18"/>
      <c r="F446" s="19"/>
      <c r="G446" s="22"/>
      <c r="H446" s="33"/>
      <c r="I446" s="33"/>
      <c r="J446" s="33"/>
      <c r="K446" s="33"/>
    </row>
    <row r="447" spans="4:11" ht="12.75" customHeight="1">
      <c r="D447" s="14"/>
      <c r="E447" s="18"/>
      <c r="F447" s="19"/>
      <c r="G447" s="22"/>
      <c r="H447" s="33"/>
      <c r="I447" s="33"/>
      <c r="J447" s="33"/>
      <c r="K447" s="33"/>
    </row>
    <row r="448" spans="4:11" ht="12.75" customHeight="1">
      <c r="D448" s="14"/>
      <c r="E448" s="18"/>
      <c r="F448" s="19"/>
      <c r="G448" s="22"/>
      <c r="H448" s="33"/>
      <c r="I448" s="33"/>
      <c r="J448" s="33"/>
      <c r="K448" s="33"/>
    </row>
    <row r="449" spans="4:11" ht="12.75" customHeight="1">
      <c r="D449" s="14"/>
      <c r="E449" s="18"/>
      <c r="F449" s="19"/>
      <c r="G449" s="22"/>
      <c r="H449" s="33"/>
      <c r="I449" s="33"/>
      <c r="J449" s="33"/>
      <c r="K449" s="33"/>
    </row>
    <row r="450" spans="4:11" ht="12.75" customHeight="1">
      <c r="D450" s="14"/>
      <c r="E450" s="18"/>
      <c r="F450" s="19"/>
      <c r="G450" s="22"/>
      <c r="H450" s="33"/>
      <c r="I450" s="33"/>
      <c r="J450" s="33"/>
      <c r="K450" s="33"/>
    </row>
    <row r="451" spans="4:11" ht="12.75" customHeight="1">
      <c r="D451" s="14"/>
      <c r="E451" s="18"/>
      <c r="F451" s="19"/>
      <c r="G451" s="22"/>
      <c r="H451" s="33"/>
      <c r="I451" s="33"/>
      <c r="J451" s="33"/>
      <c r="K451" s="33"/>
    </row>
    <row r="452" spans="4:11" ht="12.75" customHeight="1">
      <c r="D452" s="14"/>
      <c r="E452" s="18"/>
      <c r="F452" s="19"/>
      <c r="G452" s="22"/>
      <c r="H452" s="33"/>
      <c r="I452" s="33"/>
      <c r="J452" s="33"/>
      <c r="K452" s="33"/>
    </row>
    <row r="453" spans="4:11" ht="12.75" customHeight="1">
      <c r="D453" s="14"/>
      <c r="E453" s="18"/>
      <c r="F453" s="19"/>
      <c r="G453" s="22"/>
      <c r="H453" s="33"/>
      <c r="I453" s="33"/>
      <c r="J453" s="33"/>
      <c r="K453" s="33"/>
    </row>
    <row r="454" spans="4:11" ht="12.75" customHeight="1">
      <c r="D454" s="14"/>
      <c r="E454" s="18"/>
      <c r="F454" s="19"/>
      <c r="G454" s="22"/>
      <c r="H454" s="33"/>
      <c r="I454" s="33"/>
      <c r="J454" s="33"/>
      <c r="K454" s="33"/>
    </row>
    <row r="455" spans="4:11" ht="12.75" customHeight="1">
      <c r="D455" s="14"/>
      <c r="E455" s="18"/>
      <c r="F455" s="19"/>
      <c r="G455" s="22"/>
      <c r="H455" s="33"/>
      <c r="I455" s="33"/>
      <c r="J455" s="33"/>
      <c r="K455" s="33"/>
    </row>
    <row r="456" spans="4:11" ht="12.75" customHeight="1">
      <c r="D456" s="14"/>
      <c r="E456" s="18"/>
      <c r="F456" s="19"/>
      <c r="G456" s="22"/>
      <c r="H456" s="33"/>
      <c r="I456" s="33"/>
      <c r="J456" s="33"/>
      <c r="K456" s="33"/>
    </row>
    <row r="457" spans="4:11" ht="12.75" customHeight="1">
      <c r="D457" s="14"/>
      <c r="E457" s="18"/>
      <c r="F457" s="19"/>
      <c r="G457" s="22"/>
      <c r="H457" s="33"/>
      <c r="I457" s="33"/>
      <c r="J457" s="33"/>
      <c r="K457" s="33"/>
    </row>
    <row r="458" spans="4:11" ht="12.75" customHeight="1">
      <c r="D458" s="14"/>
      <c r="E458" s="18"/>
      <c r="F458" s="19"/>
      <c r="G458" s="22"/>
      <c r="H458" s="33"/>
      <c r="I458" s="33"/>
      <c r="J458" s="33"/>
      <c r="K458" s="33"/>
    </row>
    <row r="459" spans="4:11" ht="12.75" customHeight="1">
      <c r="D459" s="14"/>
      <c r="E459" s="18"/>
      <c r="F459" s="19"/>
      <c r="G459" s="22"/>
      <c r="H459" s="33"/>
      <c r="I459" s="33"/>
      <c r="J459" s="33"/>
      <c r="K459" s="33"/>
    </row>
    <row r="460" spans="4:11" ht="12.75" customHeight="1">
      <c r="D460" s="14"/>
      <c r="E460" s="18"/>
      <c r="F460" s="19"/>
      <c r="G460" s="22"/>
      <c r="H460" s="33"/>
      <c r="I460" s="33"/>
      <c r="J460" s="33"/>
      <c r="K460" s="33"/>
    </row>
    <row r="461" spans="4:11" ht="12.75" customHeight="1">
      <c r="D461" s="14"/>
      <c r="E461" s="18"/>
      <c r="F461" s="19"/>
      <c r="G461" s="22"/>
      <c r="H461" s="33"/>
      <c r="I461" s="33"/>
      <c r="J461" s="33"/>
      <c r="K461" s="33"/>
    </row>
    <row r="462" spans="4:11" ht="12.75" customHeight="1">
      <c r="D462" s="14"/>
      <c r="E462" s="18"/>
      <c r="F462" s="19"/>
      <c r="G462" s="22"/>
      <c r="H462" s="33"/>
      <c r="I462" s="33"/>
      <c r="J462" s="33"/>
      <c r="K462" s="33"/>
    </row>
    <row r="463" spans="4:11" ht="12.75" customHeight="1">
      <c r="D463" s="14"/>
      <c r="E463" s="18"/>
      <c r="F463" s="19"/>
      <c r="G463" s="22"/>
      <c r="H463" s="33"/>
      <c r="I463" s="33"/>
      <c r="J463" s="33"/>
      <c r="K463" s="33"/>
    </row>
    <row r="464" spans="4:11" ht="12.75" customHeight="1">
      <c r="D464" s="14"/>
      <c r="E464" s="18"/>
      <c r="F464" s="19"/>
      <c r="G464" s="22"/>
      <c r="H464" s="33"/>
      <c r="I464" s="33"/>
      <c r="J464" s="33"/>
      <c r="K464" s="33"/>
    </row>
    <row r="465" spans="4:11" ht="12.75" customHeight="1">
      <c r="D465" s="14"/>
      <c r="E465" s="18"/>
      <c r="F465" s="19"/>
      <c r="G465" s="22"/>
      <c r="H465" s="33"/>
      <c r="I465" s="33"/>
      <c r="J465" s="33"/>
      <c r="K465" s="33"/>
    </row>
    <row r="466" spans="4:11" ht="12.75" customHeight="1">
      <c r="D466" s="14"/>
      <c r="E466" s="18"/>
      <c r="F466" s="19"/>
      <c r="G466" s="22"/>
      <c r="H466" s="33"/>
      <c r="I466" s="33"/>
      <c r="J466" s="33"/>
      <c r="K466" s="33"/>
    </row>
    <row r="467" spans="4:11" ht="12.75" customHeight="1">
      <c r="D467" s="14"/>
      <c r="E467" s="18"/>
      <c r="F467" s="19"/>
      <c r="G467" s="22"/>
      <c r="H467" s="33"/>
      <c r="I467" s="33"/>
      <c r="J467" s="33"/>
      <c r="K467" s="33"/>
    </row>
    <row r="468" spans="4:11" ht="12.75" customHeight="1">
      <c r="D468" s="14"/>
      <c r="E468" s="18"/>
      <c r="F468" s="19"/>
      <c r="G468" s="22"/>
      <c r="H468" s="33"/>
      <c r="I468" s="33"/>
      <c r="J468" s="33"/>
      <c r="K468" s="33"/>
    </row>
    <row r="469" spans="4:11" ht="12.75" customHeight="1">
      <c r="D469" s="14"/>
      <c r="E469" s="18"/>
      <c r="F469" s="19"/>
      <c r="G469" s="22"/>
      <c r="H469" s="33"/>
      <c r="I469" s="33"/>
      <c r="J469" s="33"/>
      <c r="K469" s="33"/>
    </row>
    <row r="470" spans="4:11" ht="12.75" customHeight="1">
      <c r="D470" s="14"/>
      <c r="E470" s="18"/>
      <c r="F470" s="19"/>
      <c r="G470" s="22"/>
      <c r="H470" s="33"/>
      <c r="I470" s="33"/>
      <c r="J470" s="33"/>
      <c r="K470" s="33"/>
    </row>
    <row r="471" spans="4:11" ht="12.75" customHeight="1">
      <c r="D471" s="14"/>
      <c r="E471" s="18"/>
      <c r="F471" s="19"/>
      <c r="G471" s="22"/>
      <c r="H471" s="33"/>
      <c r="I471" s="33"/>
      <c r="J471" s="33"/>
      <c r="K471" s="33"/>
    </row>
    <row r="472" spans="4:11" ht="12.75" customHeight="1">
      <c r="D472" s="14"/>
      <c r="E472" s="18"/>
      <c r="F472" s="19"/>
      <c r="G472" s="22"/>
      <c r="H472" s="33"/>
      <c r="I472" s="33"/>
      <c r="J472" s="33"/>
      <c r="K472" s="33"/>
    </row>
    <row r="473" spans="4:11" ht="12.75" customHeight="1">
      <c r="D473" s="14"/>
      <c r="E473" s="18"/>
      <c r="F473" s="19"/>
      <c r="G473" s="22"/>
      <c r="H473" s="33"/>
      <c r="I473" s="33"/>
      <c r="J473" s="33"/>
      <c r="K473" s="33"/>
    </row>
    <row r="474" spans="4:11" ht="12.75" customHeight="1">
      <c r="D474" s="14"/>
      <c r="E474" s="18"/>
      <c r="F474" s="19"/>
      <c r="G474" s="22"/>
      <c r="H474" s="33"/>
      <c r="I474" s="33"/>
      <c r="J474" s="33"/>
      <c r="K474" s="33"/>
    </row>
    <row r="475" spans="4:11" ht="12.75" customHeight="1">
      <c r="D475" s="14"/>
      <c r="E475" s="18"/>
      <c r="F475" s="19"/>
      <c r="G475" s="22"/>
      <c r="H475" s="33"/>
      <c r="I475" s="33"/>
      <c r="J475" s="33"/>
      <c r="K475" s="33"/>
    </row>
    <row r="476" spans="4:11" ht="12.75" customHeight="1">
      <c r="D476" s="14"/>
      <c r="E476" s="18"/>
      <c r="F476" s="19"/>
      <c r="G476" s="22"/>
      <c r="H476" s="33"/>
      <c r="I476" s="33"/>
      <c r="J476" s="33"/>
      <c r="K476" s="33"/>
    </row>
    <row r="477" spans="4:11" ht="12.75" customHeight="1">
      <c r="D477" s="14"/>
      <c r="E477" s="18"/>
      <c r="F477" s="19"/>
      <c r="G477" s="22"/>
      <c r="H477" s="33"/>
      <c r="I477" s="33"/>
      <c r="J477" s="33"/>
      <c r="K477" s="33"/>
    </row>
    <row r="478" spans="4:11" ht="12.75" customHeight="1">
      <c r="D478" s="14"/>
      <c r="E478" s="18"/>
      <c r="F478" s="19"/>
      <c r="G478" s="22"/>
      <c r="H478" s="33"/>
      <c r="I478" s="33"/>
      <c r="J478" s="33"/>
      <c r="K478" s="33"/>
    </row>
    <row r="479" spans="4:11" ht="12.75" customHeight="1">
      <c r="D479" s="14"/>
      <c r="E479" s="18"/>
      <c r="F479" s="19"/>
      <c r="G479" s="22"/>
      <c r="H479" s="33"/>
      <c r="I479" s="33"/>
      <c r="J479" s="33"/>
      <c r="K479" s="33"/>
    </row>
    <row r="480" spans="4:11" ht="12.75" customHeight="1">
      <c r="D480" s="14"/>
      <c r="E480" s="18"/>
      <c r="F480" s="19"/>
      <c r="G480" s="22"/>
      <c r="H480" s="33"/>
      <c r="I480" s="33"/>
      <c r="J480" s="33"/>
      <c r="K480" s="33"/>
    </row>
    <row r="481" spans="4:11" ht="12.75" customHeight="1">
      <c r="D481" s="14"/>
      <c r="E481" s="18"/>
      <c r="F481" s="19"/>
      <c r="G481" s="22"/>
      <c r="H481" s="33"/>
      <c r="I481" s="33"/>
      <c r="J481" s="33"/>
      <c r="K481" s="33"/>
    </row>
    <row r="482" spans="4:11" ht="12.75" customHeight="1">
      <c r="D482" s="14"/>
      <c r="E482" s="18"/>
      <c r="F482" s="19"/>
      <c r="G482" s="22"/>
      <c r="H482" s="33"/>
      <c r="I482" s="33"/>
      <c r="J482" s="33"/>
      <c r="K482" s="33"/>
    </row>
    <row r="483" spans="4:11" ht="12.75" customHeight="1">
      <c r="D483" s="14"/>
      <c r="E483" s="18"/>
      <c r="F483" s="19"/>
      <c r="G483" s="22"/>
      <c r="H483" s="33"/>
      <c r="I483" s="33"/>
      <c r="J483" s="33"/>
      <c r="K483" s="33"/>
    </row>
    <row r="484" spans="4:11" ht="12.75" customHeight="1">
      <c r="D484" s="14"/>
      <c r="E484" s="18"/>
      <c r="F484" s="19"/>
      <c r="G484" s="22"/>
      <c r="H484" s="33"/>
      <c r="I484" s="33"/>
      <c r="J484" s="33"/>
      <c r="K484" s="33"/>
    </row>
    <row r="485" spans="4:11" ht="12.75" customHeight="1">
      <c r="D485" s="14"/>
      <c r="E485" s="18"/>
      <c r="F485" s="19"/>
      <c r="G485" s="22"/>
      <c r="H485" s="33"/>
      <c r="I485" s="33"/>
      <c r="J485" s="33"/>
      <c r="K485" s="33"/>
    </row>
    <row r="486" spans="4:11" ht="12.75" customHeight="1">
      <c r="D486" s="14"/>
      <c r="E486" s="18"/>
      <c r="F486" s="19"/>
      <c r="G486" s="22"/>
      <c r="H486" s="33"/>
      <c r="I486" s="33"/>
      <c r="J486" s="33"/>
      <c r="K486" s="33"/>
    </row>
    <row r="487" spans="4:11" ht="12.75" customHeight="1">
      <c r="D487" s="14"/>
      <c r="E487" s="18"/>
      <c r="F487" s="19"/>
      <c r="G487" s="22"/>
      <c r="H487" s="33"/>
      <c r="I487" s="33"/>
      <c r="J487" s="33"/>
      <c r="K487" s="33"/>
    </row>
    <row r="488" spans="4:11" ht="12.75" customHeight="1">
      <c r="D488" s="14"/>
      <c r="E488" s="18"/>
      <c r="F488" s="19"/>
      <c r="G488" s="22"/>
      <c r="H488" s="33"/>
      <c r="I488" s="33"/>
      <c r="J488" s="33"/>
      <c r="K488" s="33"/>
    </row>
    <row r="489" spans="4:11" ht="12.75" customHeight="1">
      <c r="D489" s="14"/>
      <c r="E489" s="18"/>
      <c r="F489" s="19"/>
      <c r="G489" s="22"/>
      <c r="H489" s="33"/>
      <c r="I489" s="33"/>
      <c r="J489" s="33"/>
      <c r="K489" s="33"/>
    </row>
    <row r="490" spans="4:11" ht="12.75" customHeight="1">
      <c r="D490" s="14"/>
      <c r="E490" s="18"/>
      <c r="F490" s="19"/>
      <c r="G490" s="22"/>
      <c r="H490" s="33"/>
      <c r="I490" s="33"/>
      <c r="J490" s="33"/>
      <c r="K490" s="33"/>
    </row>
    <row r="491" spans="4:11" ht="12.75" customHeight="1">
      <c r="D491" s="14"/>
      <c r="E491" s="18"/>
      <c r="F491" s="19"/>
      <c r="G491" s="22"/>
      <c r="H491" s="33"/>
      <c r="I491" s="33"/>
      <c r="J491" s="33"/>
      <c r="K491" s="33"/>
    </row>
    <row r="492" spans="4:11" ht="12.75" customHeight="1">
      <c r="D492" s="14"/>
      <c r="E492" s="18"/>
      <c r="F492" s="19"/>
      <c r="G492" s="22"/>
      <c r="H492" s="33"/>
      <c r="I492" s="33"/>
      <c r="J492" s="33"/>
      <c r="K492" s="33"/>
    </row>
    <row r="493" spans="4:11" ht="12.75" customHeight="1">
      <c r="D493" s="14"/>
      <c r="E493" s="18"/>
      <c r="F493" s="19"/>
      <c r="G493" s="22"/>
      <c r="H493" s="33"/>
      <c r="I493" s="33"/>
      <c r="J493" s="33"/>
      <c r="K493" s="33"/>
    </row>
    <row r="494" spans="4:11" ht="12.75" customHeight="1">
      <c r="D494" s="14"/>
      <c r="E494" s="18"/>
      <c r="F494" s="28"/>
      <c r="G494" s="22"/>
      <c r="H494" s="33"/>
      <c r="I494" s="33"/>
      <c r="J494" s="33"/>
      <c r="K494" s="33"/>
    </row>
    <row r="495" spans="4:11" ht="12.75" customHeight="1">
      <c r="D495" s="14"/>
      <c r="E495" s="18"/>
      <c r="F495" s="19"/>
      <c r="G495" s="22"/>
      <c r="H495" s="33"/>
      <c r="I495" s="33"/>
      <c r="J495" s="33"/>
      <c r="K495" s="33"/>
    </row>
    <row r="496" spans="4:11" ht="12.75" customHeight="1">
      <c r="D496" s="14"/>
      <c r="E496" s="18"/>
      <c r="F496" s="19"/>
      <c r="G496" s="22"/>
      <c r="H496" s="33"/>
      <c r="I496" s="33"/>
      <c r="J496" s="33"/>
      <c r="K496" s="33"/>
    </row>
    <row r="497" spans="4:11" ht="12.75" customHeight="1">
      <c r="D497" s="14"/>
      <c r="E497" s="18"/>
      <c r="F497" s="19"/>
      <c r="G497" s="22"/>
      <c r="H497" s="33"/>
      <c r="I497" s="33"/>
      <c r="J497" s="33"/>
      <c r="K497" s="33"/>
    </row>
    <row r="498" spans="4:11" ht="12.75" customHeight="1">
      <c r="D498" s="14"/>
      <c r="E498" s="18"/>
      <c r="F498" s="19"/>
      <c r="G498" s="22"/>
      <c r="H498" s="33"/>
      <c r="I498" s="33"/>
      <c r="J498" s="33"/>
      <c r="K498" s="33"/>
    </row>
    <row r="499" spans="4:11" ht="12.75" customHeight="1">
      <c r="D499" s="14"/>
      <c r="E499" s="18"/>
      <c r="F499" s="19"/>
      <c r="G499" s="22"/>
      <c r="H499" s="33"/>
      <c r="I499" s="33"/>
      <c r="J499" s="33"/>
      <c r="K499" s="33"/>
    </row>
    <row r="500" spans="4:11" ht="12.75" customHeight="1">
      <c r="D500" s="14"/>
      <c r="E500" s="18"/>
      <c r="F500" s="19"/>
      <c r="G500" s="22"/>
      <c r="H500" s="33"/>
      <c r="I500" s="33"/>
      <c r="J500" s="33"/>
      <c r="K500" s="33"/>
    </row>
    <row r="501" spans="4:11" ht="12.75" customHeight="1">
      <c r="D501" s="14"/>
      <c r="E501" s="18"/>
      <c r="F501" s="19"/>
      <c r="G501" s="22"/>
      <c r="H501" s="33"/>
      <c r="I501" s="33"/>
      <c r="J501" s="33"/>
      <c r="K501" s="33"/>
    </row>
    <row r="502" spans="4:11" ht="12.75" customHeight="1">
      <c r="D502" s="14"/>
      <c r="E502" s="18"/>
      <c r="F502" s="19"/>
      <c r="G502" s="22"/>
      <c r="H502" s="33"/>
      <c r="I502" s="33"/>
      <c r="J502" s="33"/>
      <c r="K502" s="33"/>
    </row>
    <row r="503" spans="4:11" ht="12.75" customHeight="1">
      <c r="D503" s="14"/>
      <c r="E503" s="18"/>
      <c r="F503" s="19"/>
      <c r="G503" s="22"/>
      <c r="H503" s="33"/>
      <c r="I503" s="33"/>
      <c r="J503" s="33"/>
      <c r="K503" s="33"/>
    </row>
    <row r="504" spans="4:11" ht="12.75" customHeight="1">
      <c r="D504" s="14"/>
      <c r="E504" s="18"/>
      <c r="F504" s="19"/>
      <c r="G504" s="23"/>
      <c r="H504" s="33"/>
      <c r="I504" s="110"/>
      <c r="J504" s="33"/>
      <c r="K504" s="33"/>
    </row>
    <row r="505" spans="4:11" ht="12.75" customHeight="1">
      <c r="D505" s="14"/>
      <c r="E505" s="18"/>
      <c r="F505" s="28"/>
      <c r="G505" s="23"/>
      <c r="H505" s="33"/>
      <c r="I505" s="110"/>
      <c r="J505" s="33"/>
      <c r="K505" s="33"/>
    </row>
    <row r="506" spans="4:11" ht="12.75" customHeight="1">
      <c r="D506" s="14"/>
      <c r="E506" s="18"/>
      <c r="F506" s="33"/>
      <c r="G506" s="23"/>
      <c r="H506" s="33"/>
      <c r="I506" s="33"/>
      <c r="J506" s="33"/>
      <c r="K506" s="33"/>
    </row>
    <row r="507" spans="4:11" ht="12.75">
      <c r="D507" s="14"/>
      <c r="E507" s="18"/>
      <c r="F507" s="10"/>
      <c r="G507" s="23"/>
      <c r="H507" s="33"/>
      <c r="I507" s="33"/>
      <c r="J507" s="33"/>
      <c r="K507" s="33"/>
    </row>
    <row r="508" spans="6:11" ht="12.75">
      <c r="F508" s="10"/>
      <c r="G508" s="23"/>
      <c r="H508" s="33"/>
      <c r="I508" s="33"/>
      <c r="J508" s="33"/>
      <c r="K508" s="33"/>
    </row>
    <row r="509" spans="6:11" ht="12.75">
      <c r="F509" s="10"/>
      <c r="G509" s="23"/>
      <c r="H509" s="33"/>
      <c r="I509" s="33"/>
      <c r="J509" s="33"/>
      <c r="K509" s="33"/>
    </row>
    <row r="510" spans="6:11" ht="12.75" customHeight="1">
      <c r="F510" s="10"/>
      <c r="G510" s="22"/>
      <c r="H510" s="33"/>
      <c r="I510" s="33"/>
      <c r="J510" s="33"/>
      <c r="K510" s="33"/>
    </row>
    <row r="511" spans="6:11" ht="12.75">
      <c r="F511" s="10"/>
      <c r="G511" s="22"/>
      <c r="H511" s="33"/>
      <c r="I511" s="33"/>
      <c r="J511" s="33"/>
      <c r="K511" s="33"/>
    </row>
    <row r="512" spans="6:11" ht="12.75">
      <c r="F512" s="10"/>
      <c r="G512" s="22"/>
      <c r="H512" s="33"/>
      <c r="I512" s="33"/>
      <c r="J512" s="33"/>
      <c r="K512" s="33"/>
    </row>
    <row r="513" spans="6:11" ht="12.75">
      <c r="F513" s="10"/>
      <c r="G513" s="22"/>
      <c r="H513" s="33"/>
      <c r="I513" s="33"/>
      <c r="J513" s="33"/>
      <c r="K513" s="33"/>
    </row>
    <row r="514" spans="6:11" ht="12.75" customHeight="1">
      <c r="F514" s="10"/>
      <c r="G514" s="22"/>
      <c r="H514" s="33"/>
      <c r="I514" s="33"/>
      <c r="J514" s="33"/>
      <c r="K514" s="33"/>
    </row>
    <row r="515" spans="6:11" ht="12.75">
      <c r="F515" s="10"/>
      <c r="G515" s="22"/>
      <c r="H515" s="33"/>
      <c r="I515" s="33"/>
      <c r="J515" s="33"/>
      <c r="K515" s="33"/>
    </row>
    <row r="516" spans="6:11" ht="12.75">
      <c r="F516" s="10"/>
      <c r="G516" s="22"/>
      <c r="H516" s="33"/>
      <c r="I516" s="33"/>
      <c r="J516" s="33"/>
      <c r="K516" s="33"/>
    </row>
    <row r="517" spans="6:11" ht="12.75">
      <c r="F517" s="10"/>
      <c r="G517" s="22"/>
      <c r="H517" s="33"/>
      <c r="I517" s="33"/>
      <c r="J517" s="33"/>
      <c r="K517" s="33"/>
    </row>
    <row r="518" spans="6:11" ht="12.75" customHeight="1">
      <c r="F518" s="10"/>
      <c r="G518" s="22"/>
      <c r="H518" s="33"/>
      <c r="I518" s="33"/>
      <c r="J518" s="33"/>
      <c r="K518" s="33"/>
    </row>
    <row r="519" spans="6:11" ht="12.75">
      <c r="F519" s="10"/>
      <c r="G519" s="22"/>
      <c r="H519" s="33"/>
      <c r="I519" s="33"/>
      <c r="J519" s="33"/>
      <c r="K519" s="33"/>
    </row>
    <row r="520" spans="6:11" ht="12.75">
      <c r="F520" s="10"/>
      <c r="G520" s="22"/>
      <c r="H520" s="33"/>
      <c r="I520" s="33"/>
      <c r="J520" s="33"/>
      <c r="K520" s="33"/>
    </row>
    <row r="521" spans="6:11" ht="12.75">
      <c r="F521" s="10"/>
      <c r="G521" s="22"/>
      <c r="H521" s="33"/>
      <c r="I521" s="33"/>
      <c r="J521" s="33"/>
      <c r="K521" s="33"/>
    </row>
    <row r="522" spans="6:11" ht="12.75" customHeight="1">
      <c r="F522" s="10"/>
      <c r="G522" s="22"/>
      <c r="H522" s="33"/>
      <c r="I522" s="33"/>
      <c r="J522" s="33"/>
      <c r="K522" s="33"/>
    </row>
    <row r="523" spans="6:11" ht="12.75">
      <c r="F523" s="10"/>
      <c r="G523" s="22"/>
      <c r="H523" s="33"/>
      <c r="I523" s="33"/>
      <c r="J523" s="33"/>
      <c r="K523" s="33"/>
    </row>
    <row r="524" spans="6:11" ht="12.75">
      <c r="F524" s="10"/>
      <c r="G524" s="22"/>
      <c r="H524" s="33"/>
      <c r="I524" s="33"/>
      <c r="J524" s="33"/>
      <c r="K524" s="33"/>
    </row>
    <row r="525" spans="6:11" ht="12.75">
      <c r="F525" s="10"/>
      <c r="G525" s="20"/>
      <c r="H525" s="33"/>
      <c r="I525" s="33"/>
      <c r="J525" s="33"/>
      <c r="K525" s="33"/>
    </row>
    <row r="526" spans="6:11" ht="12.75" customHeight="1">
      <c r="F526" s="10"/>
      <c r="H526" s="33"/>
      <c r="I526" s="33"/>
      <c r="J526" s="33"/>
      <c r="K526" s="33"/>
    </row>
    <row r="527" spans="6:11" ht="12.75">
      <c r="F527" s="10"/>
      <c r="G527" s="20"/>
      <c r="H527" s="33"/>
      <c r="I527" s="33"/>
      <c r="J527" s="33"/>
      <c r="K527" s="33"/>
    </row>
    <row r="528" spans="6:11" ht="12.75">
      <c r="F528" s="10"/>
      <c r="G528" s="22"/>
      <c r="H528" s="33"/>
      <c r="I528" s="33"/>
      <c r="J528" s="33"/>
      <c r="K528" s="33"/>
    </row>
    <row r="529" spans="6:11" ht="12.75">
      <c r="F529" s="10"/>
      <c r="G529" s="22"/>
      <c r="H529" s="33"/>
      <c r="I529" s="33"/>
      <c r="J529" s="33"/>
      <c r="K529" s="33"/>
    </row>
    <row r="530" spans="6:11" ht="12.75" customHeight="1">
      <c r="F530" s="10"/>
      <c r="G530" s="113"/>
      <c r="H530" s="33"/>
      <c r="I530" s="33"/>
      <c r="J530" s="33"/>
      <c r="K530" s="33"/>
    </row>
    <row r="531" spans="6:11" ht="12.75">
      <c r="F531" s="10"/>
      <c r="G531" s="113"/>
      <c r="H531" s="33"/>
      <c r="I531" s="33"/>
      <c r="J531" s="33"/>
      <c r="K531" s="33"/>
    </row>
    <row r="532" spans="6:11" ht="12.75">
      <c r="F532" s="10"/>
      <c r="G532" s="113"/>
      <c r="H532" s="33"/>
      <c r="I532" s="33"/>
      <c r="J532" s="33"/>
      <c r="K532" s="33"/>
    </row>
    <row r="533" spans="6:11" ht="12.75">
      <c r="F533" s="10"/>
      <c r="G533" s="113"/>
      <c r="H533" s="33"/>
      <c r="I533" s="33"/>
      <c r="J533" s="33"/>
      <c r="K533" s="33"/>
    </row>
    <row r="534" spans="6:11" ht="12.75">
      <c r="F534" s="10"/>
      <c r="G534" s="113"/>
      <c r="H534" s="33"/>
      <c r="I534" s="33"/>
      <c r="J534" s="33"/>
      <c r="K534" s="33"/>
    </row>
    <row r="535" spans="6:11" ht="12.75">
      <c r="F535" s="10"/>
      <c r="G535" s="113"/>
      <c r="H535" s="33"/>
      <c r="I535" s="33"/>
      <c r="J535" s="33"/>
      <c r="K535" s="33"/>
    </row>
    <row r="536" spans="6:11" ht="12.75">
      <c r="F536" s="10"/>
      <c r="G536" s="113"/>
      <c r="H536" s="33"/>
      <c r="I536" s="33"/>
      <c r="J536" s="33"/>
      <c r="K536" s="33"/>
    </row>
    <row r="537" spans="6:11" ht="12.75">
      <c r="F537" s="10"/>
      <c r="G537" s="113"/>
      <c r="H537" s="33"/>
      <c r="I537" s="33"/>
      <c r="J537" s="33"/>
      <c r="K537" s="33"/>
    </row>
    <row r="538" spans="6:11" ht="12.75" customHeight="1">
      <c r="F538" s="10"/>
      <c r="G538" s="113"/>
      <c r="H538" s="33"/>
      <c r="I538" s="33"/>
      <c r="J538" s="33"/>
      <c r="K538" s="33"/>
    </row>
    <row r="539" spans="6:11" ht="12.75">
      <c r="F539" s="10"/>
      <c r="G539" s="113"/>
      <c r="H539" s="33"/>
      <c r="I539" s="33"/>
      <c r="J539" s="33"/>
      <c r="K539" s="33"/>
    </row>
    <row r="540" spans="6:11" ht="12.75">
      <c r="F540" s="10"/>
      <c r="G540" s="113"/>
      <c r="H540" s="33"/>
      <c r="I540" s="33"/>
      <c r="J540" s="33"/>
      <c r="K540" s="33"/>
    </row>
    <row r="541" spans="6:11" ht="12.75">
      <c r="F541" s="10"/>
      <c r="G541" s="113"/>
      <c r="H541" s="33"/>
      <c r="I541" s="33"/>
      <c r="J541" s="33"/>
      <c r="K541" s="33"/>
    </row>
    <row r="542" spans="6:11" ht="12.75" customHeight="1">
      <c r="F542" s="10"/>
      <c r="G542" s="113"/>
      <c r="H542" s="33"/>
      <c r="I542" s="33"/>
      <c r="J542" s="33"/>
      <c r="K542" s="33"/>
    </row>
    <row r="543" spans="6:11" ht="12.75">
      <c r="F543" s="10"/>
      <c r="G543" s="113"/>
      <c r="H543" s="33"/>
      <c r="I543" s="33"/>
      <c r="J543" s="33"/>
      <c r="K543" s="33"/>
    </row>
    <row r="544" spans="6:11" ht="12.75">
      <c r="F544" s="10"/>
      <c r="G544" s="113"/>
      <c r="H544" s="33"/>
      <c r="I544" s="33"/>
      <c r="J544" s="33"/>
      <c r="K544" s="33"/>
    </row>
    <row r="545" spans="6:11" ht="12.75">
      <c r="F545" s="10"/>
      <c r="G545" s="113"/>
      <c r="H545" s="33"/>
      <c r="I545" s="33"/>
      <c r="J545" s="33"/>
      <c r="K545" s="33"/>
    </row>
    <row r="546" spans="6:11" ht="12.75" customHeight="1">
      <c r="F546" s="10"/>
      <c r="G546" s="113"/>
      <c r="H546" s="33"/>
      <c r="I546" s="33"/>
      <c r="J546" s="33"/>
      <c r="K546" s="33"/>
    </row>
    <row r="547" spans="6:11" ht="12.75">
      <c r="F547" s="10"/>
      <c r="G547" s="113"/>
      <c r="H547" s="33"/>
      <c r="I547" s="33"/>
      <c r="J547" s="33"/>
      <c r="K547" s="33"/>
    </row>
    <row r="548" spans="6:11" ht="12.75">
      <c r="F548" s="28"/>
      <c r="G548" s="113"/>
      <c r="H548" s="33"/>
      <c r="I548" s="33"/>
      <c r="J548" s="33"/>
      <c r="K548" s="33"/>
    </row>
    <row r="549" spans="6:11" ht="12.75">
      <c r="F549" s="10"/>
      <c r="G549" s="113"/>
      <c r="H549" s="33"/>
      <c r="I549" s="33"/>
      <c r="J549" s="33"/>
      <c r="K549" s="33"/>
    </row>
    <row r="550" spans="6:11" ht="12.75">
      <c r="F550" s="10"/>
      <c r="G550" s="113"/>
      <c r="H550" s="33"/>
      <c r="I550" s="33"/>
      <c r="J550" s="33"/>
      <c r="K550" s="33"/>
    </row>
    <row r="551" spans="6:11" ht="12.75">
      <c r="F551" s="10"/>
      <c r="G551" s="113"/>
      <c r="H551" s="33"/>
      <c r="I551" s="33"/>
      <c r="J551" s="33"/>
      <c r="K551" s="33"/>
    </row>
    <row r="552" spans="6:11" ht="12.75">
      <c r="F552" s="10"/>
      <c r="G552" s="113"/>
      <c r="H552" s="33"/>
      <c r="I552" s="33"/>
      <c r="J552" s="33"/>
      <c r="K552" s="33"/>
    </row>
    <row r="553" spans="6:11" ht="12.75">
      <c r="F553" s="10"/>
      <c r="G553" s="113"/>
      <c r="H553" s="33"/>
      <c r="I553" s="33"/>
      <c r="J553" s="33"/>
      <c r="K553" s="33"/>
    </row>
    <row r="554" spans="6:11" ht="12.75">
      <c r="F554" s="10"/>
      <c r="G554" s="113"/>
      <c r="H554" s="33"/>
      <c r="I554" s="33"/>
      <c r="J554" s="33"/>
      <c r="K554" s="33"/>
    </row>
    <row r="555" spans="6:11" ht="12.75">
      <c r="F555" s="10"/>
      <c r="G555" s="113"/>
      <c r="H555" s="33"/>
      <c r="I555" s="33"/>
      <c r="J555" s="33"/>
      <c r="K555" s="33"/>
    </row>
    <row r="556" spans="6:11" ht="12.75">
      <c r="F556" s="10"/>
      <c r="G556" s="113"/>
      <c r="H556" s="33"/>
      <c r="I556" s="33"/>
      <c r="J556" s="33"/>
      <c r="K556" s="33"/>
    </row>
    <row r="557" spans="6:11" ht="12.75">
      <c r="F557" s="10"/>
      <c r="G557" s="113"/>
      <c r="H557" s="33"/>
      <c r="I557" s="33"/>
      <c r="J557" s="33"/>
      <c r="K557" s="33"/>
    </row>
    <row r="558" spans="6:11" ht="12.75">
      <c r="F558" s="10"/>
      <c r="G558" s="113"/>
      <c r="H558" s="33"/>
      <c r="I558" s="33"/>
      <c r="J558" s="33"/>
      <c r="K558" s="33"/>
    </row>
    <row r="559" spans="6:11" ht="12.75">
      <c r="F559" s="10"/>
      <c r="G559" s="113"/>
      <c r="H559" s="33"/>
      <c r="I559" s="33"/>
      <c r="J559" s="33"/>
      <c r="K559" s="33"/>
    </row>
    <row r="560" spans="6:11" ht="12.75">
      <c r="F560" s="10"/>
      <c r="G560" s="113"/>
      <c r="H560" s="33"/>
      <c r="I560" s="33"/>
      <c r="J560" s="33"/>
      <c r="K560" s="33"/>
    </row>
    <row r="561" spans="6:11" ht="12.75">
      <c r="F561" s="10"/>
      <c r="G561" s="113"/>
      <c r="H561" s="33"/>
      <c r="I561" s="33"/>
      <c r="J561" s="33"/>
      <c r="K561" s="33"/>
    </row>
    <row r="562" spans="6:11" ht="12.75">
      <c r="F562" s="10"/>
      <c r="G562" s="113"/>
      <c r="H562" s="33"/>
      <c r="I562" s="33"/>
      <c r="J562" s="33"/>
      <c r="K562" s="33"/>
    </row>
    <row r="563" spans="6:11" ht="12.75">
      <c r="F563" s="10"/>
      <c r="G563" s="113"/>
      <c r="H563" s="33"/>
      <c r="I563" s="33"/>
      <c r="J563" s="33"/>
      <c r="K563" s="33"/>
    </row>
    <row r="564" spans="6:11" ht="12.75">
      <c r="F564" s="10"/>
      <c r="G564" s="113"/>
      <c r="H564" s="33"/>
      <c r="I564" s="33"/>
      <c r="J564" s="33"/>
      <c r="K564" s="33"/>
    </row>
    <row r="565" spans="6:11" ht="12.75">
      <c r="F565" s="10"/>
      <c r="G565" s="113"/>
      <c r="H565" s="33"/>
      <c r="I565" s="33"/>
      <c r="J565" s="33"/>
      <c r="K565" s="33"/>
    </row>
    <row r="566" spans="6:11" ht="12.75">
      <c r="F566" s="10"/>
      <c r="G566" s="113"/>
      <c r="H566" s="33"/>
      <c r="I566" s="33"/>
      <c r="J566" s="33"/>
      <c r="K566" s="33"/>
    </row>
    <row r="567" spans="6:11" ht="12.75">
      <c r="F567" s="10"/>
      <c r="G567" s="113"/>
      <c r="H567" s="33"/>
      <c r="I567" s="33"/>
      <c r="J567" s="33"/>
      <c r="K567" s="33"/>
    </row>
    <row r="568" spans="6:11" ht="12.75">
      <c r="F568" s="10"/>
      <c r="G568" s="113"/>
      <c r="H568" s="33"/>
      <c r="I568" s="33"/>
      <c r="J568" s="33"/>
      <c r="K568" s="33"/>
    </row>
    <row r="569" spans="6:11" ht="12.75">
      <c r="F569" s="10"/>
      <c r="G569" s="113"/>
      <c r="H569" s="33"/>
      <c r="I569" s="33"/>
      <c r="J569" s="33"/>
      <c r="K569" s="33"/>
    </row>
    <row r="570" spans="6:11" ht="12.75">
      <c r="F570" s="10"/>
      <c r="G570" s="113"/>
      <c r="H570" s="33"/>
      <c r="I570" s="33"/>
      <c r="J570" s="33"/>
      <c r="K570" s="33"/>
    </row>
    <row r="571" spans="6:11" ht="12.75">
      <c r="F571" s="10"/>
      <c r="G571" s="113"/>
      <c r="H571" s="33"/>
      <c r="I571" s="33"/>
      <c r="J571" s="33"/>
      <c r="K571" s="33"/>
    </row>
    <row r="572" spans="6:11" ht="12.75">
      <c r="F572" s="10"/>
      <c r="G572" s="113"/>
      <c r="H572" s="33"/>
      <c r="I572" s="33"/>
      <c r="J572" s="33"/>
      <c r="K572" s="33"/>
    </row>
    <row r="573" spans="6:11" ht="12.75">
      <c r="F573" s="10"/>
      <c r="G573" s="113"/>
      <c r="H573" s="33"/>
      <c r="I573" s="33"/>
      <c r="J573" s="33"/>
      <c r="K573" s="33"/>
    </row>
    <row r="574" spans="6:11" ht="12.75">
      <c r="F574" s="10"/>
      <c r="G574" s="113"/>
      <c r="H574" s="33"/>
      <c r="I574" s="33"/>
      <c r="J574" s="33"/>
      <c r="K574" s="33"/>
    </row>
    <row r="575" spans="6:11" ht="12.75">
      <c r="F575" s="10"/>
      <c r="G575" s="113"/>
      <c r="H575" s="33"/>
      <c r="I575" s="33"/>
      <c r="J575" s="33"/>
      <c r="K575" s="33"/>
    </row>
    <row r="576" spans="6:11" ht="12.75">
      <c r="F576" s="10"/>
      <c r="G576" s="113"/>
      <c r="H576" s="33"/>
      <c r="I576" s="33"/>
      <c r="J576" s="33"/>
      <c r="K576" s="33"/>
    </row>
    <row r="577" spans="6:11" ht="12.75">
      <c r="F577" s="10"/>
      <c r="G577" s="113"/>
      <c r="H577" s="33"/>
      <c r="I577" s="33"/>
      <c r="J577" s="33"/>
      <c r="K577" s="33"/>
    </row>
    <row r="578" spans="6:11" ht="12.75">
      <c r="F578" s="10"/>
      <c r="G578" s="113"/>
      <c r="H578" s="33"/>
      <c r="I578" s="33"/>
      <c r="J578" s="33"/>
      <c r="K578" s="33"/>
    </row>
    <row r="579" spans="6:11" ht="12.75">
      <c r="F579" s="10"/>
      <c r="G579" s="113"/>
      <c r="H579" s="33"/>
      <c r="I579" s="33"/>
      <c r="J579" s="33"/>
      <c r="K579" s="33"/>
    </row>
    <row r="580" spans="6:11" ht="12.75">
      <c r="F580" s="10"/>
      <c r="G580" s="113"/>
      <c r="H580" s="33"/>
      <c r="I580" s="33"/>
      <c r="J580" s="33"/>
      <c r="K580" s="33"/>
    </row>
    <row r="581" spans="6:11" ht="12.75">
      <c r="F581" s="10"/>
      <c r="G581" s="113"/>
      <c r="H581" s="33"/>
      <c r="I581" s="33"/>
      <c r="J581" s="33"/>
      <c r="K581" s="33"/>
    </row>
    <row r="582" spans="6:11" ht="12.75">
      <c r="F582" s="10"/>
      <c r="G582" s="113"/>
      <c r="H582" s="33"/>
      <c r="I582" s="33"/>
      <c r="J582" s="33"/>
      <c r="K582" s="33"/>
    </row>
    <row r="583" spans="6:11" ht="12.75">
      <c r="F583" s="10"/>
      <c r="G583" s="113"/>
      <c r="H583" s="33"/>
      <c r="I583" s="33"/>
      <c r="J583" s="33"/>
      <c r="K583" s="33"/>
    </row>
    <row r="584" spans="6:11" ht="12.75">
      <c r="F584" s="10"/>
      <c r="G584" s="113"/>
      <c r="H584" s="33"/>
      <c r="I584" s="33"/>
      <c r="J584" s="33"/>
      <c r="K584" s="33"/>
    </row>
    <row r="585" spans="6:11" ht="12.75">
      <c r="F585" s="10"/>
      <c r="G585" s="113"/>
      <c r="H585" s="33"/>
      <c r="I585" s="33"/>
      <c r="J585" s="33"/>
      <c r="K585" s="33"/>
    </row>
    <row r="586" spans="6:11" ht="12.75">
      <c r="F586" s="10"/>
      <c r="G586" s="113"/>
      <c r="H586" s="33"/>
      <c r="I586" s="33"/>
      <c r="J586" s="33"/>
      <c r="K586" s="33"/>
    </row>
    <row r="587" spans="7:11" ht="12.75">
      <c r="G587" s="113"/>
      <c r="H587" s="33"/>
      <c r="I587" s="33"/>
      <c r="J587" s="33"/>
      <c r="K587" s="33"/>
    </row>
    <row r="588" spans="7:11" ht="12.75">
      <c r="G588" s="113"/>
      <c r="H588" s="33"/>
      <c r="I588" s="33"/>
      <c r="J588" s="33"/>
      <c r="K588" s="33"/>
    </row>
    <row r="589" spans="7:11" ht="12.75">
      <c r="G589" s="113"/>
      <c r="H589" s="33"/>
      <c r="I589" s="33"/>
      <c r="J589" s="33"/>
      <c r="K589" s="33"/>
    </row>
    <row r="590" spans="7:11" ht="12.75">
      <c r="G590" s="113"/>
      <c r="H590" s="33"/>
      <c r="I590" s="33"/>
      <c r="J590" s="33"/>
      <c r="K590" s="33"/>
    </row>
    <row r="591" spans="7:11" ht="12.75">
      <c r="G591" s="113"/>
      <c r="H591" s="33"/>
      <c r="I591" s="33"/>
      <c r="J591" s="33"/>
      <c r="K591" s="33"/>
    </row>
    <row r="592" spans="7:11" ht="12.75">
      <c r="G592" s="113"/>
      <c r="H592" s="33"/>
      <c r="I592" s="33"/>
      <c r="J592" s="33"/>
      <c r="K592" s="33"/>
    </row>
    <row r="593" spans="7:11" ht="12.75">
      <c r="G593" s="113"/>
      <c r="H593" s="33"/>
      <c r="I593" s="33"/>
      <c r="J593" s="33"/>
      <c r="K593" s="33"/>
    </row>
    <row r="594" spans="7:11" ht="12.75">
      <c r="G594" s="113"/>
      <c r="H594" s="33"/>
      <c r="I594" s="33"/>
      <c r="J594" s="33"/>
      <c r="K594" s="33"/>
    </row>
    <row r="595" spans="7:11" ht="12.75">
      <c r="G595" s="113"/>
      <c r="H595" s="33"/>
      <c r="I595" s="33"/>
      <c r="J595" s="33"/>
      <c r="K595" s="33"/>
    </row>
    <row r="596" spans="7:11" ht="12.75">
      <c r="G596" s="113"/>
      <c r="H596" s="33"/>
      <c r="I596" s="33"/>
      <c r="J596" s="33"/>
      <c r="K596" s="33"/>
    </row>
    <row r="597" spans="7:11" ht="12.75">
      <c r="G597" s="113"/>
      <c r="H597" s="33"/>
      <c r="I597" s="33"/>
      <c r="J597" s="33"/>
      <c r="K597" s="33"/>
    </row>
    <row r="598" spans="7:11" ht="12.75">
      <c r="G598" s="113"/>
      <c r="H598" s="33"/>
      <c r="I598" s="33"/>
      <c r="J598" s="33"/>
      <c r="K598" s="33"/>
    </row>
    <row r="599" spans="7:11" ht="12.75">
      <c r="G599" s="113"/>
      <c r="H599" s="33"/>
      <c r="I599" s="33"/>
      <c r="J599" s="33"/>
      <c r="K599" s="33"/>
    </row>
    <row r="600" spans="7:11" ht="12.75">
      <c r="G600" s="113"/>
      <c r="H600" s="33"/>
      <c r="I600" s="33"/>
      <c r="J600" s="33"/>
      <c r="K600" s="33"/>
    </row>
    <row r="601" spans="7:11" ht="12.75">
      <c r="G601" s="113"/>
      <c r="H601" s="33"/>
      <c r="I601" s="33"/>
      <c r="J601" s="33"/>
      <c r="K601" s="33"/>
    </row>
    <row r="602" spans="7:11" ht="12.75">
      <c r="G602" s="113"/>
      <c r="H602" s="33"/>
      <c r="I602" s="33"/>
      <c r="J602" s="33"/>
      <c r="K602" s="33"/>
    </row>
    <row r="603" spans="7:11" ht="12.75">
      <c r="G603" s="113"/>
      <c r="H603" s="33"/>
      <c r="I603" s="33"/>
      <c r="J603" s="33"/>
      <c r="K603" s="33"/>
    </row>
    <row r="604" spans="7:11" ht="12.75">
      <c r="G604" s="113"/>
      <c r="H604" s="33"/>
      <c r="I604" s="33"/>
      <c r="J604" s="33"/>
      <c r="K604" s="33"/>
    </row>
    <row r="605" spans="7:11" ht="12.75">
      <c r="G605" s="113"/>
      <c r="H605" s="33"/>
      <c r="I605" s="33"/>
      <c r="J605" s="33"/>
      <c r="K605" s="33"/>
    </row>
    <row r="606" spans="7:11" ht="12.75">
      <c r="G606" s="113"/>
      <c r="H606" s="33"/>
      <c r="I606" s="33"/>
      <c r="J606" s="33"/>
      <c r="K606" s="33"/>
    </row>
    <row r="607" spans="7:11" ht="12.75">
      <c r="G607" s="113"/>
      <c r="H607" s="33"/>
      <c r="I607" s="33"/>
      <c r="J607" s="33"/>
      <c r="K607" s="33"/>
    </row>
    <row r="608" spans="7:11" ht="12.75">
      <c r="G608" s="113"/>
      <c r="H608" s="33"/>
      <c r="I608" s="33"/>
      <c r="J608" s="33"/>
      <c r="K608" s="33"/>
    </row>
    <row r="609" spans="7:11" ht="12.75">
      <c r="G609" s="113"/>
      <c r="H609" s="33"/>
      <c r="I609" s="33"/>
      <c r="J609" s="33"/>
      <c r="K609" s="33"/>
    </row>
    <row r="610" spans="7:11" ht="12.75">
      <c r="G610" s="113"/>
      <c r="H610" s="33"/>
      <c r="I610" s="33"/>
      <c r="J610" s="33"/>
      <c r="K610" s="33"/>
    </row>
    <row r="611" spans="7:11" ht="12.75">
      <c r="G611" s="113"/>
      <c r="H611" s="33"/>
      <c r="I611" s="33"/>
      <c r="J611" s="33"/>
      <c r="K611" s="33"/>
    </row>
    <row r="612" spans="7:11" ht="12.75">
      <c r="G612" s="113"/>
      <c r="H612" s="33"/>
      <c r="I612" s="33"/>
      <c r="J612" s="33"/>
      <c r="K612" s="33"/>
    </row>
    <row r="613" spans="7:11" ht="12.75">
      <c r="G613" s="113"/>
      <c r="H613" s="33"/>
      <c r="I613" s="33"/>
      <c r="J613" s="33"/>
      <c r="K613" s="33"/>
    </row>
    <row r="614" spans="7:11" ht="12.75">
      <c r="G614" s="113"/>
      <c r="H614" s="33"/>
      <c r="I614" s="33"/>
      <c r="J614" s="33"/>
      <c r="K614" s="33"/>
    </row>
    <row r="615" spans="7:11" ht="12.75">
      <c r="G615" s="24"/>
      <c r="H615" s="33"/>
      <c r="I615" s="33"/>
      <c r="J615" s="33"/>
      <c r="K615" s="33"/>
    </row>
    <row r="616" spans="7:11" ht="12.75">
      <c r="G616" s="113"/>
      <c r="H616" s="33"/>
      <c r="I616" s="33"/>
      <c r="J616" s="33"/>
      <c r="K616" s="33"/>
    </row>
    <row r="617" spans="7:11" ht="12.75">
      <c r="G617" s="113"/>
      <c r="H617" s="33"/>
      <c r="I617" s="33"/>
      <c r="J617" s="33"/>
      <c r="K617" s="33"/>
    </row>
    <row r="618" spans="7:11" ht="12.75">
      <c r="G618" s="113"/>
      <c r="H618" s="33"/>
      <c r="I618" s="33"/>
      <c r="J618" s="33"/>
      <c r="K618" s="33"/>
    </row>
    <row r="619" spans="7:11" ht="12.75">
      <c r="G619" s="113"/>
      <c r="H619" s="33"/>
      <c r="I619" s="33"/>
      <c r="J619" s="33"/>
      <c r="K619" s="33"/>
    </row>
    <row r="620" spans="7:11" ht="12.75">
      <c r="G620" s="113"/>
      <c r="H620" s="33"/>
      <c r="I620" s="33"/>
      <c r="J620" s="33"/>
      <c r="K620" s="33"/>
    </row>
    <row r="621" spans="7:11" ht="12.75">
      <c r="G621" s="113"/>
      <c r="H621" s="33"/>
      <c r="I621" s="33"/>
      <c r="J621" s="33"/>
      <c r="K621" s="33"/>
    </row>
    <row r="622" spans="7:11" ht="12.75">
      <c r="G622" s="113"/>
      <c r="H622" s="33"/>
      <c r="I622" s="33"/>
      <c r="J622" s="33"/>
      <c r="K622" s="33"/>
    </row>
    <row r="623" spans="7:11" ht="12.75">
      <c r="G623" s="113"/>
      <c r="H623" s="33"/>
      <c r="I623" s="33"/>
      <c r="J623" s="33"/>
      <c r="K623" s="33"/>
    </row>
    <row r="624" spans="7:11" ht="12.75">
      <c r="G624" s="113"/>
      <c r="H624" s="33"/>
      <c r="I624" s="33"/>
      <c r="J624" s="33"/>
      <c r="K624" s="33"/>
    </row>
    <row r="625" spans="7:11" ht="12.75">
      <c r="G625" s="113"/>
      <c r="H625" s="33"/>
      <c r="I625" s="33"/>
      <c r="J625" s="33"/>
      <c r="K625" s="33"/>
    </row>
    <row r="626" spans="7:11" ht="12.75">
      <c r="G626" s="113"/>
      <c r="H626" s="33"/>
      <c r="I626" s="33"/>
      <c r="J626" s="33"/>
      <c r="K626" s="33"/>
    </row>
    <row r="627" spans="7:11" ht="12.75">
      <c r="G627" s="113"/>
      <c r="H627" s="33"/>
      <c r="I627" s="33"/>
      <c r="J627" s="33"/>
      <c r="K627" s="33"/>
    </row>
    <row r="628" spans="7:11" ht="12.75">
      <c r="G628" s="113"/>
      <c r="H628" s="33"/>
      <c r="I628" s="33"/>
      <c r="J628" s="33"/>
      <c r="K628" s="33"/>
    </row>
    <row r="629" spans="7:11" ht="12.75">
      <c r="G629" s="113"/>
      <c r="H629" s="33"/>
      <c r="I629" s="33"/>
      <c r="J629" s="33"/>
      <c r="K629" s="33"/>
    </row>
    <row r="630" spans="7:11" ht="12.75">
      <c r="G630" s="113"/>
      <c r="H630" s="33"/>
      <c r="I630" s="33"/>
      <c r="J630" s="33"/>
      <c r="K630" s="33"/>
    </row>
    <row r="631" spans="7:11" ht="12.75">
      <c r="G631" s="113"/>
      <c r="H631" s="33"/>
      <c r="I631" s="33"/>
      <c r="J631" s="33"/>
      <c r="K631" s="33"/>
    </row>
    <row r="632" spans="7:11" ht="12.75">
      <c r="G632" s="113"/>
      <c r="H632" s="33"/>
      <c r="I632" s="33"/>
      <c r="J632" s="33"/>
      <c r="K632" s="33"/>
    </row>
    <row r="633" spans="7:11" ht="12.75">
      <c r="G633" s="113"/>
      <c r="H633" s="33"/>
      <c r="I633" s="33"/>
      <c r="J633" s="33"/>
      <c r="K633" s="33"/>
    </row>
    <row r="634" spans="7:11" ht="12.75">
      <c r="G634" s="113"/>
      <c r="H634" s="33"/>
      <c r="I634" s="33"/>
      <c r="J634" s="33"/>
      <c r="K634" s="33"/>
    </row>
    <row r="635" spans="7:11" ht="12.75">
      <c r="G635" s="113"/>
      <c r="H635" s="33"/>
      <c r="I635" s="33"/>
      <c r="J635" s="33"/>
      <c r="K635" s="33"/>
    </row>
    <row r="636" spans="7:11" ht="12.75">
      <c r="G636" s="113"/>
      <c r="H636" s="33"/>
      <c r="I636" s="33"/>
      <c r="J636" s="33"/>
      <c r="K636" s="33"/>
    </row>
    <row r="637" spans="7:11" ht="12.75">
      <c r="G637" s="113"/>
      <c r="H637" s="33"/>
      <c r="I637" s="33"/>
      <c r="J637" s="33"/>
      <c r="K637" s="33"/>
    </row>
    <row r="638" spans="7:11" ht="12.75">
      <c r="G638" s="113"/>
      <c r="H638" s="33"/>
      <c r="I638" s="33"/>
      <c r="J638" s="33"/>
      <c r="K638" s="33"/>
    </row>
    <row r="639" spans="7:11" ht="12.75">
      <c r="G639" s="113"/>
      <c r="H639" s="33"/>
      <c r="I639" s="33"/>
      <c r="J639" s="33"/>
      <c r="K639" s="33"/>
    </row>
    <row r="640" spans="7:11" ht="12.75">
      <c r="G640" s="22"/>
      <c r="H640" s="33"/>
      <c r="I640" s="33"/>
      <c r="J640" s="33"/>
      <c r="K640" s="33"/>
    </row>
    <row r="641" spans="7:11" ht="12.75">
      <c r="G641" s="22"/>
      <c r="H641" s="33"/>
      <c r="I641" s="33"/>
      <c r="J641" s="33"/>
      <c r="K641" s="33"/>
    </row>
    <row r="642" spans="7:11" ht="12.75">
      <c r="G642" s="20"/>
      <c r="H642" s="33"/>
      <c r="I642" s="33"/>
      <c r="J642" s="33"/>
      <c r="K642" s="33"/>
    </row>
    <row r="643" spans="7:11" ht="12.75">
      <c r="G643" s="20"/>
      <c r="H643" s="33"/>
      <c r="I643" s="33"/>
      <c r="J643" s="33"/>
      <c r="K643" s="33"/>
    </row>
    <row r="644" spans="7:11" ht="12.75">
      <c r="G644" s="21"/>
      <c r="H644" s="20"/>
      <c r="I644" s="33"/>
      <c r="J644" s="33"/>
      <c r="K644" s="33"/>
    </row>
    <row r="645" spans="8:11" ht="12.75">
      <c r="H645" s="20"/>
      <c r="I645" s="33"/>
      <c r="J645" s="33"/>
      <c r="K645" s="33"/>
    </row>
    <row r="646" spans="8:11" ht="12.75">
      <c r="H646" s="22"/>
      <c r="I646" s="33"/>
      <c r="J646" s="33"/>
      <c r="K646" s="33"/>
    </row>
    <row r="647" spans="7:11" ht="12.75">
      <c r="G647" s="20"/>
      <c r="H647" s="33"/>
      <c r="I647" s="33"/>
      <c r="J647" s="33"/>
      <c r="K647" s="33"/>
    </row>
    <row r="648" spans="7:11" ht="12.75">
      <c r="G648" s="20"/>
      <c r="H648" s="33"/>
      <c r="I648" s="33"/>
      <c r="J648" s="33"/>
      <c r="K648" s="33"/>
    </row>
    <row r="649" spans="7:11" ht="12.75">
      <c r="G649" s="20"/>
      <c r="H649" s="33"/>
      <c r="I649" s="33"/>
      <c r="J649" s="33"/>
      <c r="K649" s="33"/>
    </row>
    <row r="650" spans="7:11" ht="12.75">
      <c r="G650" s="20"/>
      <c r="H650" s="33"/>
      <c r="I650" s="33"/>
      <c r="J650" s="33"/>
      <c r="K650" s="33"/>
    </row>
    <row r="651" spans="7:11" ht="12.75">
      <c r="G651" s="20"/>
      <c r="H651" s="33"/>
      <c r="I651" s="33"/>
      <c r="J651" s="33"/>
      <c r="K651" s="33"/>
    </row>
    <row r="652" spans="7:11" ht="12.75">
      <c r="G652" s="20"/>
      <c r="H652" s="33"/>
      <c r="I652" s="33"/>
      <c r="J652" s="33"/>
      <c r="K652" s="33"/>
    </row>
    <row r="653" spans="7:11" ht="12.75">
      <c r="G653" s="20"/>
      <c r="H653" s="33"/>
      <c r="I653" s="33"/>
      <c r="J653" s="33"/>
      <c r="K653" s="33"/>
    </row>
    <row r="654" spans="7:11" ht="12.75">
      <c r="G654" s="20"/>
      <c r="H654" s="108"/>
      <c r="I654" s="33"/>
      <c r="J654" s="33"/>
      <c r="K654" s="33"/>
    </row>
    <row r="655" spans="7:11" ht="12.75">
      <c r="G655" s="20"/>
      <c r="H655" s="33"/>
      <c r="I655" s="33"/>
      <c r="J655" s="33"/>
      <c r="K655" s="33"/>
    </row>
    <row r="656" spans="7:11" ht="12.75">
      <c r="G656" s="20"/>
      <c r="H656" s="33"/>
      <c r="I656" s="33"/>
      <c r="J656" s="33"/>
      <c r="K656" s="33"/>
    </row>
    <row r="657" spans="7:11" ht="12.75">
      <c r="G657" s="20"/>
      <c r="H657" s="33"/>
      <c r="I657" s="33"/>
      <c r="J657" s="33"/>
      <c r="K657" s="33"/>
    </row>
    <row r="658" spans="7:11" ht="12.75">
      <c r="G658" s="20"/>
      <c r="H658" s="33"/>
      <c r="I658" s="33"/>
      <c r="J658" s="33"/>
      <c r="K658" s="33"/>
    </row>
    <row r="659" spans="7:11" ht="12.75">
      <c r="G659" s="20"/>
      <c r="H659" s="33"/>
      <c r="I659" s="33"/>
      <c r="J659" s="33"/>
      <c r="K659" s="33"/>
    </row>
    <row r="660" spans="7:11" ht="12.75">
      <c r="G660" s="20"/>
      <c r="H660" s="33"/>
      <c r="I660" s="33"/>
      <c r="J660" s="33"/>
      <c r="K660" s="33"/>
    </row>
    <row r="661" spans="7:11" ht="12.75">
      <c r="G661" s="20"/>
      <c r="H661" s="26"/>
      <c r="I661" s="33"/>
      <c r="J661" s="33"/>
      <c r="K661" s="33"/>
    </row>
    <row r="662" spans="8:11" ht="12.75">
      <c r="H662" s="108"/>
      <c r="I662" s="33"/>
      <c r="J662" s="33"/>
      <c r="K662" s="33"/>
    </row>
    <row r="663" spans="7:11" ht="12.75">
      <c r="G663" s="20"/>
      <c r="H663" s="33"/>
      <c r="I663" s="33"/>
      <c r="J663" s="33"/>
      <c r="K663" s="33"/>
    </row>
    <row r="664" spans="7:11" ht="12.75">
      <c r="G664" s="20"/>
      <c r="H664" s="33"/>
      <c r="I664" s="33"/>
      <c r="J664" s="33"/>
      <c r="K664" s="33"/>
    </row>
    <row r="665" spans="7:11" ht="12.75">
      <c r="G665" s="20"/>
      <c r="H665" s="33"/>
      <c r="I665" s="33"/>
      <c r="J665" s="33"/>
      <c r="K665" s="33"/>
    </row>
    <row r="666" spans="7:11" ht="12.75">
      <c r="G666" s="20"/>
      <c r="H666" s="33"/>
      <c r="I666" s="33"/>
      <c r="J666" s="33"/>
      <c r="K666" s="33"/>
    </row>
    <row r="667" spans="7:11" ht="12.75">
      <c r="G667" s="20"/>
      <c r="H667" s="33"/>
      <c r="I667" s="33"/>
      <c r="J667" s="33"/>
      <c r="K667" s="33"/>
    </row>
    <row r="668" spans="7:11" ht="12.75">
      <c r="G668" s="20"/>
      <c r="H668" s="33"/>
      <c r="I668" s="33"/>
      <c r="J668" s="33"/>
      <c r="K668" s="33"/>
    </row>
    <row r="669" spans="7:11" ht="12.75">
      <c r="G669" s="20"/>
      <c r="H669" s="33"/>
      <c r="I669" s="33"/>
      <c r="J669" s="33"/>
      <c r="K669" s="33"/>
    </row>
    <row r="670" spans="7:11" ht="12.75">
      <c r="G670" s="20"/>
      <c r="H670" s="33"/>
      <c r="I670" s="33"/>
      <c r="J670" s="33"/>
      <c r="K670" s="33"/>
    </row>
    <row r="671" spans="7:11" ht="12.75">
      <c r="G671" s="20"/>
      <c r="H671" s="108"/>
      <c r="I671" s="108"/>
      <c r="J671" s="33"/>
      <c r="K671" s="33"/>
    </row>
    <row r="672" spans="7:11" ht="12.75">
      <c r="G672" s="20"/>
      <c r="H672" s="33"/>
      <c r="I672" s="33"/>
      <c r="J672" s="33"/>
      <c r="K672" s="33"/>
    </row>
    <row r="673" spans="7:11" ht="12.75">
      <c r="G673" s="20"/>
      <c r="H673" s="33"/>
      <c r="I673" s="33"/>
      <c r="J673" s="33"/>
      <c r="K673" s="33"/>
    </row>
    <row r="674" spans="7:11" ht="12.75">
      <c r="G674" s="20"/>
      <c r="H674" s="33"/>
      <c r="I674" s="33"/>
      <c r="J674" s="33"/>
      <c r="K674" s="33"/>
    </row>
    <row r="675" spans="7:11" ht="12.75">
      <c r="G675" s="20"/>
      <c r="H675" s="33"/>
      <c r="I675" s="33"/>
      <c r="J675" s="33"/>
      <c r="K675" s="33"/>
    </row>
    <row r="676" spans="7:11" ht="12.75">
      <c r="G676" s="20"/>
      <c r="H676" s="33"/>
      <c r="I676" s="33"/>
      <c r="J676" s="33"/>
      <c r="K676" s="33"/>
    </row>
    <row r="677" spans="7:11" ht="12.75">
      <c r="G677" s="25"/>
      <c r="H677" s="33"/>
      <c r="I677" s="33"/>
      <c r="J677" s="33"/>
      <c r="K677" s="33"/>
    </row>
    <row r="678" spans="7:11" ht="12.75">
      <c r="G678" s="20"/>
      <c r="H678" s="33"/>
      <c r="I678" s="33"/>
      <c r="J678" s="33"/>
      <c r="K678" s="33"/>
    </row>
    <row r="679" spans="7:11" ht="12.75">
      <c r="G679" s="20"/>
      <c r="H679" s="108"/>
      <c r="I679" s="33"/>
      <c r="J679" s="33"/>
      <c r="K679" s="33"/>
    </row>
    <row r="680" spans="7:11" ht="12.75">
      <c r="G680" s="20"/>
      <c r="H680" s="33"/>
      <c r="I680" s="33"/>
      <c r="J680" s="33"/>
      <c r="K680" s="33"/>
    </row>
    <row r="681" spans="7:11" ht="12.75">
      <c r="G681" s="20"/>
      <c r="H681" s="33"/>
      <c r="I681" s="33"/>
      <c r="J681" s="33"/>
      <c r="K681" s="33"/>
    </row>
    <row r="682" spans="7:11" ht="12.75">
      <c r="G682" s="20"/>
      <c r="H682" s="33"/>
      <c r="I682" s="33"/>
      <c r="J682" s="33"/>
      <c r="K682" s="33"/>
    </row>
    <row r="683" spans="7:11" ht="12.75">
      <c r="G683" s="20"/>
      <c r="H683" s="33"/>
      <c r="I683" s="33"/>
      <c r="J683" s="33"/>
      <c r="K683" s="33"/>
    </row>
    <row r="684" spans="7:11" ht="12.75">
      <c r="G684" s="20"/>
      <c r="H684" s="33"/>
      <c r="I684" s="33"/>
      <c r="J684" s="33"/>
      <c r="K684" s="33"/>
    </row>
    <row r="685" spans="7:11" ht="12.75">
      <c r="G685" s="20"/>
      <c r="H685" s="33"/>
      <c r="I685" s="33"/>
      <c r="J685" s="33"/>
      <c r="K685" s="33"/>
    </row>
    <row r="686" spans="7:11" ht="12.75">
      <c r="G686" s="20"/>
      <c r="H686" s="33"/>
      <c r="I686" s="33"/>
      <c r="J686" s="33"/>
      <c r="K686" s="33"/>
    </row>
    <row r="687" spans="7:11" ht="12.75">
      <c r="G687" s="20"/>
      <c r="H687" s="108"/>
      <c r="I687" s="108"/>
      <c r="J687" s="33"/>
      <c r="K687" s="33"/>
    </row>
    <row r="688" spans="7:11" ht="12.75">
      <c r="G688" s="20"/>
      <c r="H688" s="33"/>
      <c r="I688" s="33"/>
      <c r="J688" s="33"/>
      <c r="K688" s="33"/>
    </row>
    <row r="689" spans="7:11" ht="12.75">
      <c r="G689" s="20"/>
      <c r="H689" s="33"/>
      <c r="I689" s="33"/>
      <c r="J689" s="33"/>
      <c r="K689" s="33"/>
    </row>
    <row r="690" spans="7:11" ht="12.75">
      <c r="G690" s="20"/>
      <c r="H690" s="33"/>
      <c r="I690" s="33"/>
      <c r="J690" s="33"/>
      <c r="K690" s="33"/>
    </row>
    <row r="691" spans="7:11" ht="12.75">
      <c r="G691" s="22"/>
      <c r="H691" s="33"/>
      <c r="I691" s="33"/>
      <c r="J691" s="33"/>
      <c r="K691" s="33"/>
    </row>
    <row r="692" spans="7:11" ht="12.75">
      <c r="G692" s="22"/>
      <c r="H692" s="33"/>
      <c r="I692" s="33"/>
      <c r="J692" s="33"/>
      <c r="K692" s="33"/>
    </row>
    <row r="693" spans="8:11" ht="12.75">
      <c r="H693" s="33"/>
      <c r="I693" s="33"/>
      <c r="J693" s="33"/>
      <c r="K693" s="33"/>
    </row>
    <row r="694" spans="7:11" ht="12.75">
      <c r="G694" s="25"/>
      <c r="H694" s="33"/>
      <c r="I694" s="33"/>
      <c r="J694" s="33"/>
      <c r="K694" s="33"/>
    </row>
    <row r="695" spans="7:11" ht="12.75">
      <c r="G695" s="22"/>
      <c r="H695" s="108"/>
      <c r="I695" s="33"/>
      <c r="J695" s="33"/>
      <c r="K695" s="33"/>
    </row>
    <row r="696" spans="7:11" ht="12.75">
      <c r="G696" s="22"/>
      <c r="H696" s="33"/>
      <c r="I696" s="33"/>
      <c r="J696" s="33"/>
      <c r="K696" s="33"/>
    </row>
    <row r="697" spans="7:11" ht="12.75">
      <c r="G697" s="22"/>
      <c r="H697" s="33"/>
      <c r="I697" s="33"/>
      <c r="J697" s="33"/>
      <c r="K697" s="33"/>
    </row>
    <row r="698" spans="7:11" ht="12.75">
      <c r="G698" s="22"/>
      <c r="H698" s="33"/>
      <c r="I698" s="33"/>
      <c r="J698" s="33"/>
      <c r="K698" s="33"/>
    </row>
    <row r="699" spans="7:11" ht="12.75">
      <c r="G699" s="22"/>
      <c r="H699" s="33"/>
      <c r="I699" s="33"/>
      <c r="J699" s="33"/>
      <c r="K699" s="33"/>
    </row>
    <row r="700" spans="7:11" ht="12.75">
      <c r="G700" s="22"/>
      <c r="H700" s="33"/>
      <c r="I700" s="33"/>
      <c r="J700" s="33"/>
      <c r="K700" s="33"/>
    </row>
    <row r="701" spans="7:11" ht="12.75">
      <c r="G701" s="22"/>
      <c r="H701" s="33"/>
      <c r="I701" s="33"/>
      <c r="J701" s="33"/>
      <c r="K701" s="33"/>
    </row>
    <row r="702" spans="7:11" ht="12.75">
      <c r="G702" s="25"/>
      <c r="H702" s="33"/>
      <c r="I702" s="33"/>
      <c r="J702" s="33"/>
      <c r="K702" s="33"/>
    </row>
    <row r="703" spans="7:11" ht="12.75">
      <c r="G703" s="22"/>
      <c r="H703" s="108"/>
      <c r="I703" s="33"/>
      <c r="J703" s="33"/>
      <c r="K703" s="33"/>
    </row>
    <row r="704" spans="7:11" ht="12.75">
      <c r="G704" s="22"/>
      <c r="H704" s="33"/>
      <c r="I704" s="33"/>
      <c r="J704" s="33"/>
      <c r="K704" s="33"/>
    </row>
    <row r="705" spans="7:11" ht="12.75">
      <c r="G705" s="22"/>
      <c r="H705" s="33"/>
      <c r="I705" s="33"/>
      <c r="J705" s="33"/>
      <c r="K705" s="33"/>
    </row>
    <row r="706" spans="7:11" ht="12.75">
      <c r="G706" s="22"/>
      <c r="H706" s="33"/>
      <c r="I706" s="33"/>
      <c r="J706" s="33"/>
      <c r="K706" s="33"/>
    </row>
    <row r="707" spans="7:11" ht="12.75">
      <c r="G707" s="22"/>
      <c r="H707" s="33"/>
      <c r="I707" s="33"/>
      <c r="J707" s="33"/>
      <c r="K707" s="33"/>
    </row>
    <row r="708" spans="7:11" ht="12.75">
      <c r="G708" s="22"/>
      <c r="H708" s="33"/>
      <c r="I708" s="33"/>
      <c r="J708" s="33"/>
      <c r="K708" s="33"/>
    </row>
    <row r="709" spans="8:11" ht="12.75">
      <c r="H709" s="33"/>
      <c r="I709" s="33"/>
      <c r="J709" s="33"/>
      <c r="K709" s="33"/>
    </row>
    <row r="710" spans="7:11" ht="12.75">
      <c r="G710" s="25"/>
      <c r="H710" s="33"/>
      <c r="I710" s="33"/>
      <c r="J710" s="33"/>
      <c r="K710" s="33"/>
    </row>
    <row r="711" spans="7:11" ht="12.75">
      <c r="G711" s="25"/>
      <c r="H711" s="110"/>
      <c r="I711" s="33"/>
      <c r="J711" s="33"/>
      <c r="K711" s="33"/>
    </row>
    <row r="712" spans="7:11" ht="12.75">
      <c r="G712" s="22"/>
      <c r="H712" s="110"/>
      <c r="I712" s="33"/>
      <c r="J712" s="33"/>
      <c r="K712" s="33"/>
    </row>
    <row r="713" spans="7:11" ht="12.75">
      <c r="G713" s="22"/>
      <c r="H713" s="110"/>
      <c r="I713" s="33"/>
      <c r="J713" s="33"/>
      <c r="K713" s="33"/>
    </row>
    <row r="714" spans="7:11" ht="12.75">
      <c r="G714" s="22"/>
      <c r="H714" s="33"/>
      <c r="I714" s="33"/>
      <c r="J714" s="33"/>
      <c r="K714" s="33"/>
    </row>
    <row r="715" spans="7:11" ht="12.75">
      <c r="G715" s="22"/>
      <c r="H715" s="33"/>
      <c r="I715" s="33"/>
      <c r="J715" s="33"/>
      <c r="K715" s="33"/>
    </row>
    <row r="716" spans="7:11" ht="12.75">
      <c r="G716" s="22"/>
      <c r="H716" s="33"/>
      <c r="I716" s="33"/>
      <c r="J716" s="33"/>
      <c r="K716" s="33"/>
    </row>
    <row r="717" spans="7:11" ht="12.75">
      <c r="G717" s="25"/>
      <c r="H717" s="33"/>
      <c r="I717" s="33"/>
      <c r="J717" s="33"/>
      <c r="K717" s="33"/>
    </row>
    <row r="718" spans="7:11" ht="12.75">
      <c r="G718" s="25"/>
      <c r="H718" s="33"/>
      <c r="I718" s="33"/>
      <c r="J718" s="33"/>
      <c r="K718" s="33"/>
    </row>
    <row r="719" spans="7:11" ht="12.75">
      <c r="G719" s="25"/>
      <c r="H719" s="33"/>
      <c r="I719" s="33"/>
      <c r="J719" s="33"/>
      <c r="K719" s="33"/>
    </row>
    <row r="720" spans="7:11" ht="12.75">
      <c r="G720" s="25"/>
      <c r="H720" s="33"/>
      <c r="I720" s="33"/>
      <c r="J720" s="33"/>
      <c r="K720" s="33"/>
    </row>
    <row r="721" spans="7:11" ht="12.75">
      <c r="G721" s="25"/>
      <c r="H721" s="33"/>
      <c r="I721" s="33"/>
      <c r="J721" s="33"/>
      <c r="K721" s="33"/>
    </row>
    <row r="722" spans="7:11" ht="12.75">
      <c r="G722" s="25"/>
      <c r="H722" s="33"/>
      <c r="I722" s="33"/>
      <c r="J722" s="33"/>
      <c r="K722" s="33"/>
    </row>
    <row r="723" spans="7:11" ht="12.75">
      <c r="G723" s="25"/>
      <c r="H723" s="33"/>
      <c r="I723" s="33"/>
      <c r="J723" s="33"/>
      <c r="K723" s="33"/>
    </row>
    <row r="724" spans="7:11" ht="12.75">
      <c r="G724" s="25"/>
      <c r="H724" s="33"/>
      <c r="I724" s="33"/>
      <c r="J724" s="33"/>
      <c r="K724" s="33"/>
    </row>
    <row r="725" spans="7:11" ht="12.75">
      <c r="G725" s="22"/>
      <c r="H725" s="33"/>
      <c r="I725" s="33"/>
      <c r="J725" s="33"/>
      <c r="K725" s="33"/>
    </row>
    <row r="726" spans="7:11" ht="12.75">
      <c r="G726" s="22"/>
      <c r="H726" s="33"/>
      <c r="I726" s="33"/>
      <c r="J726" s="33"/>
      <c r="K726" s="33"/>
    </row>
    <row r="727" spans="7:11" ht="12.75">
      <c r="G727" s="22"/>
      <c r="H727" s="33"/>
      <c r="I727" s="33"/>
      <c r="J727" s="33"/>
      <c r="K727" s="33"/>
    </row>
    <row r="728" spans="7:11" ht="12.75">
      <c r="G728" s="20"/>
      <c r="H728" s="33"/>
      <c r="I728" s="33"/>
      <c r="J728" s="33"/>
      <c r="K728" s="33"/>
    </row>
    <row r="729" spans="7:11" ht="12.75">
      <c r="G729" s="20"/>
      <c r="H729" s="108"/>
      <c r="I729" s="33"/>
      <c r="J729" s="33"/>
      <c r="K729" s="33"/>
    </row>
    <row r="730" spans="7:11" ht="12.75">
      <c r="G730" s="20"/>
      <c r="H730" s="108"/>
      <c r="I730" s="33"/>
      <c r="J730" s="33"/>
      <c r="K730" s="33"/>
    </row>
    <row r="731" spans="7:11" ht="12.75">
      <c r="G731" s="20"/>
      <c r="H731" s="108"/>
      <c r="I731" s="33"/>
      <c r="J731" s="33"/>
      <c r="K731" s="33"/>
    </row>
    <row r="732" spans="7:11" ht="12.75">
      <c r="G732" s="20"/>
      <c r="H732" s="108"/>
      <c r="I732" s="33"/>
      <c r="J732" s="33"/>
      <c r="K732" s="33"/>
    </row>
    <row r="733" spans="7:11" ht="12.75">
      <c r="G733" s="20"/>
      <c r="H733" s="33"/>
      <c r="I733" s="33"/>
      <c r="J733" s="33"/>
      <c r="K733" s="33"/>
    </row>
    <row r="734" spans="7:11" ht="12.75">
      <c r="G734" s="20"/>
      <c r="H734" s="33"/>
      <c r="I734" s="33"/>
      <c r="J734" s="33"/>
      <c r="K734" s="33"/>
    </row>
    <row r="735" spans="7:11" ht="12.75">
      <c r="G735" s="20"/>
      <c r="H735" s="33"/>
      <c r="I735" s="33"/>
      <c r="J735" s="33"/>
      <c r="K735" s="33"/>
    </row>
    <row r="736" spans="7:11" ht="12.75">
      <c r="G736" s="22"/>
      <c r="H736" s="33"/>
      <c r="I736" s="33"/>
      <c r="J736" s="33"/>
      <c r="K736" s="33"/>
    </row>
    <row r="737" spans="8:9" ht="12.75">
      <c r="H737" s="33"/>
      <c r="I737" s="33"/>
    </row>
    <row r="738" spans="7:9" ht="12.75">
      <c r="G738" s="20"/>
      <c r="H738" s="33"/>
      <c r="I738" s="33"/>
    </row>
    <row r="739" spans="8:9" ht="12.75">
      <c r="H739" s="33"/>
      <c r="I739" s="33"/>
    </row>
    <row r="740" spans="7:9" ht="12.75">
      <c r="G740" s="114"/>
      <c r="H740" s="33"/>
      <c r="I740" s="33"/>
    </row>
    <row r="741" spans="8:9" ht="12.75">
      <c r="H741" s="33"/>
      <c r="I741" s="33"/>
    </row>
    <row r="742" spans="8:9" ht="12.75">
      <c r="H742" s="33"/>
      <c r="I742" s="33"/>
    </row>
    <row r="743" spans="8:9" ht="12.75">
      <c r="H743" s="33"/>
      <c r="I743" s="33"/>
    </row>
    <row r="744" spans="8:9" ht="12.75">
      <c r="H744" s="33"/>
      <c r="I744" s="33"/>
    </row>
    <row r="745" spans="8:9" ht="12.75">
      <c r="H745" s="33"/>
      <c r="I745" s="33"/>
    </row>
    <row r="746" spans="8:9" ht="12.75">
      <c r="H746" s="33"/>
      <c r="I746" s="33"/>
    </row>
    <row r="747" spans="8:9" ht="12.75">
      <c r="H747" s="33"/>
      <c r="I747" s="33"/>
    </row>
    <row r="748" spans="8:9" ht="12.75">
      <c r="H748" s="33"/>
      <c r="I748" s="33"/>
    </row>
    <row r="749" spans="8:9" ht="12.75">
      <c r="H749" s="33"/>
      <c r="I749" s="33"/>
    </row>
    <row r="750" spans="8:9" ht="12.75">
      <c r="H750" s="33"/>
      <c r="I750" s="33"/>
    </row>
    <row r="751" spans="8:9" ht="12.75">
      <c r="H751" s="33"/>
      <c r="I751" s="33"/>
    </row>
    <row r="752" spans="8:9" ht="12.75">
      <c r="H752" s="33"/>
      <c r="I752" s="33"/>
    </row>
    <row r="753" spans="8:9" ht="12.75">
      <c r="H753" s="33"/>
      <c r="I753" s="33"/>
    </row>
    <row r="754" spans="8:9" ht="12.75">
      <c r="H754" s="33"/>
      <c r="I754" s="33"/>
    </row>
    <row r="755" spans="8:9" ht="12.75">
      <c r="H755" s="33"/>
      <c r="I755" s="33"/>
    </row>
    <row r="756" spans="8:9" ht="12.75">
      <c r="H756" s="33"/>
      <c r="I756" s="33"/>
    </row>
    <row r="757" spans="8:9" ht="12.75">
      <c r="H757" s="33"/>
      <c r="I757" s="33"/>
    </row>
    <row r="758" spans="8:9" ht="12.75">
      <c r="H758" s="33"/>
      <c r="I758" s="33"/>
    </row>
    <row r="759" spans="8:9" ht="12.75">
      <c r="H759" s="33"/>
      <c r="I759" s="33"/>
    </row>
    <row r="760" spans="8:9" ht="12.75">
      <c r="H760" s="33"/>
      <c r="I760" s="33"/>
    </row>
    <row r="761" spans="8:9" ht="12.75">
      <c r="H761" s="33"/>
      <c r="I761" s="33"/>
    </row>
    <row r="762" spans="8:9" ht="12.75">
      <c r="H762" s="33"/>
      <c r="I762" s="33"/>
    </row>
    <row r="763" spans="8:9" ht="12.75">
      <c r="H763" s="33"/>
      <c r="I763" s="33"/>
    </row>
    <row r="764" spans="8:9" ht="12.75">
      <c r="H764" s="33"/>
      <c r="I764" s="33"/>
    </row>
    <row r="765" spans="8:9" ht="12.75">
      <c r="H765" s="33"/>
      <c r="I765" s="33"/>
    </row>
    <row r="766" spans="8:9" ht="12.75">
      <c r="H766" s="33"/>
      <c r="I766" s="33"/>
    </row>
    <row r="767" spans="8:9" ht="12.75">
      <c r="H767" s="33"/>
      <c r="I767" s="33"/>
    </row>
    <row r="768" spans="8:9" ht="12.75">
      <c r="H768" s="33"/>
      <c r="I768" s="33"/>
    </row>
    <row r="769" spans="8:9" ht="12.75">
      <c r="H769" s="33"/>
      <c r="I769" s="33"/>
    </row>
    <row r="770" spans="8:9" ht="12.75">
      <c r="H770" s="33"/>
      <c r="I770" s="33"/>
    </row>
    <row r="771" spans="8:9" ht="12.75">
      <c r="H771" s="33"/>
      <c r="I771" s="33"/>
    </row>
    <row r="772" spans="8:9" ht="12.75">
      <c r="H772" s="33"/>
      <c r="I772" s="33"/>
    </row>
    <row r="773" spans="8:9" ht="12.75">
      <c r="H773" s="33"/>
      <c r="I773" s="33"/>
    </row>
    <row r="774" spans="8:9" ht="12.75">
      <c r="H774" s="33"/>
      <c r="I774" s="33"/>
    </row>
    <row r="775" spans="8:9" ht="12.75">
      <c r="H775" s="33"/>
      <c r="I775" s="33"/>
    </row>
    <row r="776" spans="8:9" ht="12.75">
      <c r="H776" s="33"/>
      <c r="I776" s="33"/>
    </row>
    <row r="777" spans="8:9" ht="12.75">
      <c r="H777" s="33"/>
      <c r="I777" s="33"/>
    </row>
    <row r="778" spans="8:9" ht="12.75">
      <c r="H778" s="33"/>
      <c r="I778" s="33"/>
    </row>
    <row r="779" spans="8:9" ht="12.75">
      <c r="H779" s="33"/>
      <c r="I779" s="33"/>
    </row>
    <row r="780" spans="8:9" ht="12.75">
      <c r="H780" s="33"/>
      <c r="I780" s="33"/>
    </row>
    <row r="781" spans="8:9" ht="12.75">
      <c r="H781" s="33"/>
      <c r="I781" s="33"/>
    </row>
    <row r="782" spans="8:9" ht="12.75">
      <c r="H782" s="33"/>
      <c r="I782" s="33"/>
    </row>
    <row r="783" spans="8:9" ht="12.75">
      <c r="H783" s="33"/>
      <c r="I783" s="33"/>
    </row>
    <row r="784" spans="8:9" ht="12.75">
      <c r="H784" s="33"/>
      <c r="I784" s="33"/>
    </row>
    <row r="785" spans="8:9" ht="12.75">
      <c r="H785" s="33"/>
      <c r="I785" s="33"/>
    </row>
    <row r="786" spans="8:9" ht="12.75">
      <c r="H786" s="33"/>
      <c r="I786" s="33"/>
    </row>
    <row r="787" spans="8:9" ht="12.75">
      <c r="H787" s="33"/>
      <c r="I787" s="33"/>
    </row>
    <row r="788" spans="8:9" ht="12.75">
      <c r="H788" s="33"/>
      <c r="I788" s="33"/>
    </row>
    <row r="789" spans="8:9" ht="12.75">
      <c r="H789" s="33"/>
      <c r="I789" s="33"/>
    </row>
    <row r="790" spans="8:9" ht="12.75">
      <c r="H790" s="33"/>
      <c r="I790" s="33"/>
    </row>
    <row r="791" spans="8:9" ht="12.75">
      <c r="H791" s="33"/>
      <c r="I791" s="33"/>
    </row>
    <row r="792" spans="8:9" ht="12.75">
      <c r="H792" s="33"/>
      <c r="I792" s="33"/>
    </row>
    <row r="793" spans="8:9" ht="12.75">
      <c r="H793" s="33"/>
      <c r="I793" s="33"/>
    </row>
    <row r="794" spans="8:9" ht="12.75">
      <c r="H794" s="33"/>
      <c r="I794" s="33"/>
    </row>
    <row r="795" spans="8:9" ht="12.75">
      <c r="H795" s="33"/>
      <c r="I795" s="33"/>
    </row>
    <row r="796" spans="8:9" ht="12.75">
      <c r="H796" s="33"/>
      <c r="I796" s="33"/>
    </row>
    <row r="797" spans="8:9" ht="12.75">
      <c r="H797" s="33"/>
      <c r="I797" s="33"/>
    </row>
    <row r="798" spans="8:9" ht="12.75">
      <c r="H798" s="33"/>
      <c r="I798" s="33"/>
    </row>
    <row r="799" spans="8:9" ht="12.75">
      <c r="H799" s="33"/>
      <c r="I799" s="33"/>
    </row>
    <row r="800" spans="8:9" ht="12.75">
      <c r="H800" s="33"/>
      <c r="I800" s="33"/>
    </row>
    <row r="801" spans="8:9" ht="12.75">
      <c r="H801" s="33"/>
      <c r="I801" s="33"/>
    </row>
    <row r="802" spans="8:9" ht="12.75">
      <c r="H802" s="33"/>
      <c r="I802" s="33"/>
    </row>
    <row r="803" spans="8:9" ht="12.75">
      <c r="H803" s="33"/>
      <c r="I803" s="33"/>
    </row>
    <row r="804" spans="8:9" ht="12.75">
      <c r="H804" s="33"/>
      <c r="I804" s="33"/>
    </row>
    <row r="805" spans="8:9" ht="12.75">
      <c r="H805" s="33"/>
      <c r="I805" s="33"/>
    </row>
    <row r="806" spans="8:9" ht="12.75">
      <c r="H806" s="33"/>
      <c r="I806" s="33"/>
    </row>
    <row r="807" spans="8:9" ht="12.75">
      <c r="H807" s="33"/>
      <c r="I807" s="33"/>
    </row>
    <row r="808" spans="8:9" ht="12.75">
      <c r="H808" s="33"/>
      <c r="I808" s="33"/>
    </row>
    <row r="809" spans="8:9" ht="12.75">
      <c r="H809" s="33"/>
      <c r="I809" s="33"/>
    </row>
    <row r="810" spans="8:9" ht="12.75">
      <c r="H810" s="33"/>
      <c r="I810" s="33"/>
    </row>
    <row r="811" spans="8:9" ht="12.75">
      <c r="H811" s="33"/>
      <c r="I811" s="33"/>
    </row>
    <row r="812" spans="8:9" ht="12.75">
      <c r="H812" s="33"/>
      <c r="I812" s="33"/>
    </row>
    <row r="813" spans="8:9" ht="12.75">
      <c r="H813" s="33"/>
      <c r="I813" s="33"/>
    </row>
    <row r="814" spans="8:9" ht="12.75">
      <c r="H814" s="33"/>
      <c r="I814" s="33"/>
    </row>
    <row r="815" spans="8:9" ht="12.75">
      <c r="H815" s="33"/>
      <c r="I815" s="33"/>
    </row>
    <row r="816" spans="8:9" ht="12.75">
      <c r="H816" s="33"/>
      <c r="I816" s="33"/>
    </row>
  </sheetData>
  <sheetProtection/>
  <mergeCells count="5">
    <mergeCell ref="C16:D16"/>
    <mergeCell ref="C19:D19"/>
    <mergeCell ref="A1:K1"/>
    <mergeCell ref="C20:D20"/>
    <mergeCell ref="A4:C4"/>
  </mergeCells>
  <printOptions/>
  <pageMargins left="0.73" right="0.73" top="0.87" bottom="0.7086614173228347" header="0.5118110236220472" footer="0.5118110236220472"/>
  <pageSetup horizontalDpi="600" verticalDpi="600" orientation="portrait" paperSize="9" scale="75" r:id="rId2"/>
  <rowBreaks count="1" manualBreakCount="1">
    <brk id="246" max="10" man="1"/>
  </rowBreaks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Stefanelli, F.</dc:creator>
  <cp:keywords/>
  <dc:description/>
  <cp:lastModifiedBy>Mark Eghan (ESS)</cp:lastModifiedBy>
  <cp:lastPrinted>2010-06-08T08:20:45Z</cp:lastPrinted>
  <dcterms:created xsi:type="dcterms:W3CDTF">2002-11-22T06:22:46Z</dcterms:created>
  <dcterms:modified xsi:type="dcterms:W3CDTF">2014-05-06T09:00:04Z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2107082203</vt:i4>
  </property>
  <property fmtid="{D5CDD505-2E9C-101B-9397-08002B2CF9AE}" pid="3" name="_EmailSubject">
    <vt:lpwstr>Tanzania Census 2002/03</vt:lpwstr>
  </property>
  <property fmtid="{D5CDD505-2E9C-101B-9397-08002B2CF9AE}" pid="4" name="_AuthorEmail">
    <vt:lpwstr>Mukesh.Srivastava@fao.org</vt:lpwstr>
  </property>
  <property fmtid="{D5CDD505-2E9C-101B-9397-08002B2CF9AE}" pid="5" name="_AuthorEmailDisplayName">
    <vt:lpwstr>Srivastava, Mukesh (ESSS)</vt:lpwstr>
  </property>
  <property fmtid="{D5CDD505-2E9C-101B-9397-08002B2CF9AE}" pid="6" name="_PreviousAdHocReviewCycleID">
    <vt:i4>1060849552</vt:i4>
  </property>
  <property fmtid="{D5CDD505-2E9C-101B-9397-08002B2CF9AE}" pid="7" name="_ReviewingToolsShownOnce">
    <vt:lpwstr/>
  </property>
</Properties>
</file>