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UBLICATIONS\Vulnerability study 201213\WEBSITE\2. population\"/>
    </mc:Choice>
  </mc:AlternateContent>
  <bookViews>
    <workbookView xWindow="720" yWindow="360" windowWidth="17955" windowHeight="11535" tabRatio="691" activeTab="8"/>
  </bookViews>
  <sheets>
    <sheet name="RURAL" sheetId="1" r:id="rId1"/>
    <sheet name="URBAN" sheetId="2" r:id="rId2"/>
    <sheet name="TOTAL" sheetId="3" r:id="rId3"/>
    <sheet name="RURAL by region" sheetId="5" r:id="rId4"/>
    <sheet name="URBAN by region" sheetId="6" r:id="rId5"/>
    <sheet name="TOT by region" sheetId="4" r:id="rId6"/>
    <sheet name="TREND" sheetId="7" r:id="rId7"/>
    <sheet name="Summary by class" sheetId="8" r:id="rId8"/>
    <sheet name="Summary by region 2012" sheetId="9" r:id="rId9"/>
    <sheet name="Summary by region 2000" sheetId="10" state="hidden" r:id="rId10"/>
  </sheets>
  <definedNames>
    <definedName name="_xlnm._FilterDatabase" localSheetId="0" hidden="1">RURAL!$B$1:$M$209</definedName>
    <definedName name="_xlnm._FilterDatabase" localSheetId="2" hidden="1">TOTAL!$1:$209</definedName>
    <definedName name="_xlnm._FilterDatabase" localSheetId="1" hidden="1">URBAN!$B$1:$M$210</definedName>
    <definedName name="_xlnm.Database">RURAL!$B$1:$G$209</definedName>
  </definedNames>
  <calcPr calcId="152511"/>
  <pivotCaches>
    <pivotCache cacheId="3" r:id="rId11"/>
    <pivotCache cacheId="4" r:id="rId12"/>
    <pivotCache cacheId="5" r:id="rId13"/>
  </pivotCaches>
</workbook>
</file>

<file path=xl/calcChain.xml><?xml version="1.0" encoding="utf-8"?>
<calcChain xmlns="http://schemas.openxmlformats.org/spreadsheetml/2006/main">
  <c r="E7" i="8" l="1"/>
  <c r="F7" i="8"/>
  <c r="G7" i="8"/>
  <c r="H7" i="8"/>
  <c r="I7" i="8"/>
  <c r="J7" i="8"/>
  <c r="D7" i="8"/>
  <c r="E4" i="8"/>
  <c r="F4" i="8"/>
  <c r="G4" i="8"/>
  <c r="H4" i="8"/>
  <c r="I4" i="8"/>
  <c r="J4" i="8"/>
  <c r="D4" i="8"/>
  <c r="K9" i="8"/>
  <c r="L9" i="8" s="1"/>
  <c r="K6" i="8"/>
  <c r="L6" i="8" s="1"/>
  <c r="I10" i="8" l="1"/>
  <c r="H10" i="8"/>
  <c r="G10" i="8"/>
  <c r="F10" i="8"/>
  <c r="E10" i="8"/>
  <c r="D10" i="8"/>
  <c r="C10" i="8"/>
  <c r="J10" i="8"/>
  <c r="K10" i="8" l="1"/>
  <c r="S13" i="7" l="1"/>
  <c r="S12" i="7"/>
  <c r="R10" i="7"/>
  <c r="R9" i="7"/>
  <c r="R4" i="7" l="1"/>
  <c r="S4" i="7"/>
  <c r="T4" i="7"/>
  <c r="U4" i="7"/>
  <c r="V4" i="7"/>
  <c r="W4" i="7"/>
  <c r="R5" i="7"/>
  <c r="S5" i="7"/>
  <c r="T5" i="7"/>
  <c r="U5" i="7"/>
  <c r="V5" i="7"/>
  <c r="W5" i="7"/>
  <c r="R6" i="7"/>
  <c r="S6" i="7"/>
  <c r="T6" i="7"/>
  <c r="U6" i="7"/>
  <c r="V6" i="7"/>
  <c r="W6" i="7"/>
  <c r="R7" i="7"/>
  <c r="S7" i="7"/>
  <c r="T7" i="7"/>
  <c r="U7" i="7"/>
  <c r="V7" i="7"/>
  <c r="W7" i="7"/>
  <c r="R8" i="7"/>
  <c r="S8" i="7"/>
  <c r="T8" i="7"/>
  <c r="U8" i="7"/>
  <c r="V8" i="7"/>
  <c r="W8" i="7"/>
  <c r="S9" i="7"/>
  <c r="T9" i="7"/>
  <c r="U9" i="7"/>
  <c r="V9" i="7"/>
  <c r="W9" i="7"/>
  <c r="S10" i="7"/>
  <c r="T10" i="7"/>
  <c r="U10" i="7"/>
  <c r="V10" i="7"/>
  <c r="W10" i="7"/>
  <c r="T11" i="7"/>
  <c r="U11" i="7"/>
  <c r="V11" i="7"/>
  <c r="W11" i="7"/>
  <c r="R12" i="7"/>
  <c r="T12" i="7"/>
  <c r="U12" i="7"/>
  <c r="V12" i="7"/>
  <c r="W12" i="7"/>
  <c r="R13" i="7"/>
  <c r="T13" i="7"/>
  <c r="U13" i="7"/>
  <c r="V13" i="7"/>
  <c r="W13" i="7"/>
  <c r="T14" i="7"/>
  <c r="U14" i="7"/>
  <c r="V14" i="7"/>
  <c r="W14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S21" i="7"/>
  <c r="T21" i="7"/>
  <c r="U21" i="7"/>
  <c r="V21" i="7"/>
  <c r="W21" i="7"/>
  <c r="T22" i="7"/>
  <c r="U22" i="7"/>
  <c r="V22" i="7"/>
  <c r="W22" i="7"/>
  <c r="R23" i="7"/>
  <c r="S23" i="7"/>
  <c r="T23" i="7"/>
  <c r="U23" i="7"/>
  <c r="V23" i="7"/>
  <c r="W23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R27" i="7"/>
  <c r="S27" i="7"/>
  <c r="T27" i="7"/>
  <c r="U27" i="7"/>
  <c r="V27" i="7"/>
  <c r="W27" i="7"/>
  <c r="R28" i="7"/>
  <c r="S28" i="7"/>
  <c r="T28" i="7"/>
  <c r="U28" i="7"/>
  <c r="V28" i="7"/>
  <c r="W28" i="7"/>
  <c r="R29" i="7"/>
  <c r="S29" i="7"/>
  <c r="T29" i="7"/>
  <c r="U29" i="7"/>
  <c r="V29" i="7"/>
  <c r="W29" i="7"/>
  <c r="R30" i="7"/>
  <c r="S30" i="7"/>
  <c r="T30" i="7"/>
  <c r="U30" i="7"/>
  <c r="V30" i="7"/>
  <c r="W30" i="7"/>
  <c r="R31" i="7"/>
  <c r="S31" i="7"/>
  <c r="T31" i="7"/>
  <c r="U31" i="7"/>
  <c r="V31" i="7"/>
  <c r="W31" i="7"/>
  <c r="R32" i="7"/>
  <c r="S32" i="7"/>
  <c r="T32" i="7"/>
  <c r="U32" i="7"/>
  <c r="V32" i="7"/>
  <c r="W32" i="7"/>
  <c r="R33" i="7"/>
  <c r="S33" i="7"/>
  <c r="T33" i="7"/>
  <c r="U33" i="7"/>
  <c r="V33" i="7"/>
  <c r="W33" i="7"/>
  <c r="R34" i="7"/>
  <c r="S34" i="7"/>
  <c r="T34" i="7"/>
  <c r="U34" i="7"/>
  <c r="V34" i="7"/>
  <c r="W34" i="7"/>
  <c r="V35" i="7"/>
  <c r="W35" i="7"/>
  <c r="T36" i="7"/>
  <c r="U36" i="7"/>
  <c r="V36" i="7"/>
  <c r="W36" i="7"/>
  <c r="R37" i="7"/>
  <c r="S37" i="7"/>
  <c r="T37" i="7"/>
  <c r="U37" i="7"/>
  <c r="V37" i="7"/>
  <c r="W37" i="7"/>
  <c r="Q16" i="7"/>
  <c r="Q17" i="7"/>
  <c r="Q18" i="7"/>
  <c r="Q19" i="7"/>
  <c r="Q23" i="7"/>
  <c r="Q25" i="7"/>
  <c r="Q26" i="7"/>
  <c r="Q27" i="7"/>
  <c r="Q28" i="7"/>
  <c r="Q29" i="7"/>
  <c r="Q30" i="7"/>
  <c r="Q31" i="7"/>
  <c r="Q37" i="7"/>
  <c r="M144" i="2" l="1"/>
  <c r="M6" i="2"/>
  <c r="M7" i="2"/>
  <c r="M8" i="2"/>
  <c r="M9" i="2"/>
  <c r="M10" i="2"/>
  <c r="M10" i="3" s="1"/>
  <c r="M14" i="2"/>
  <c r="M15" i="2"/>
  <c r="M16" i="2"/>
  <c r="M17" i="2"/>
  <c r="M18" i="2"/>
  <c r="M22" i="2"/>
  <c r="M23" i="2"/>
  <c r="M23" i="3" s="1"/>
  <c r="M24" i="2"/>
  <c r="M24" i="3" s="1"/>
  <c r="M25" i="2"/>
  <c r="M26" i="2"/>
  <c r="M30" i="2"/>
  <c r="M31" i="2"/>
  <c r="M32" i="2"/>
  <c r="M33" i="2"/>
  <c r="M34" i="2"/>
  <c r="M38" i="2"/>
  <c r="M39" i="2"/>
  <c r="M41" i="2"/>
  <c r="M42" i="2"/>
  <c r="M46" i="2"/>
  <c r="M47" i="2"/>
  <c r="M48" i="2"/>
  <c r="M49" i="2"/>
  <c r="M50" i="2"/>
  <c r="M50" i="3" s="1"/>
  <c r="M54" i="2"/>
  <c r="M55" i="2"/>
  <c r="M56" i="2"/>
  <c r="M57" i="2"/>
  <c r="M58" i="2"/>
  <c r="M62" i="2"/>
  <c r="M63" i="2"/>
  <c r="M63" i="3" s="1"/>
  <c r="M64" i="2"/>
  <c r="M64" i="3" s="1"/>
  <c r="M65" i="2"/>
  <c r="M66" i="2"/>
  <c r="M70" i="2"/>
  <c r="M71" i="2"/>
  <c r="M72" i="2"/>
  <c r="M73" i="2"/>
  <c r="M74" i="2"/>
  <c r="M78" i="2"/>
  <c r="M79" i="2"/>
  <c r="M80" i="2"/>
  <c r="M81" i="2"/>
  <c r="M82" i="2"/>
  <c r="M86" i="2"/>
  <c r="M87" i="2"/>
  <c r="M88" i="2"/>
  <c r="M89" i="2"/>
  <c r="M89" i="3" s="1"/>
  <c r="M90" i="2"/>
  <c r="M94" i="2"/>
  <c r="M95" i="2"/>
  <c r="M96" i="2"/>
  <c r="M97" i="2"/>
  <c r="M98" i="2"/>
  <c r="M102" i="2"/>
  <c r="M103" i="2"/>
  <c r="M103" i="3" s="1"/>
  <c r="M104" i="2"/>
  <c r="M105" i="2"/>
  <c r="M106" i="2"/>
  <c r="M110" i="2"/>
  <c r="M111" i="2"/>
  <c r="M112" i="2"/>
  <c r="M113" i="2"/>
  <c r="M114" i="2"/>
  <c r="M114" i="3" s="1"/>
  <c r="M118" i="2"/>
  <c r="M119" i="2"/>
  <c r="M120" i="2"/>
  <c r="M121" i="2"/>
  <c r="M122" i="2"/>
  <c r="M126" i="2"/>
  <c r="M127" i="2"/>
  <c r="M127" i="3" s="1"/>
  <c r="M128" i="2"/>
  <c r="M128" i="3" s="1"/>
  <c r="M129" i="2"/>
  <c r="M130" i="2"/>
  <c r="M134" i="2"/>
  <c r="M135" i="2"/>
  <c r="M136" i="2"/>
  <c r="M137" i="2"/>
  <c r="M138" i="2"/>
  <c r="M142" i="2"/>
  <c r="M143" i="2"/>
  <c r="M145" i="2"/>
  <c r="M146" i="2"/>
  <c r="M150" i="2"/>
  <c r="M151" i="2"/>
  <c r="M152" i="2"/>
  <c r="M153" i="2"/>
  <c r="M154" i="2"/>
  <c r="M154" i="3" s="1"/>
  <c r="M158" i="2"/>
  <c r="M159" i="2"/>
  <c r="M160" i="2"/>
  <c r="M161" i="2"/>
  <c r="M162" i="2"/>
  <c r="M166" i="2"/>
  <c r="M167" i="2"/>
  <c r="M167" i="3" s="1"/>
  <c r="M170" i="2"/>
  <c r="M170" i="3" s="1"/>
  <c r="M174" i="2"/>
  <c r="M175" i="2"/>
  <c r="M176" i="2"/>
  <c r="M177" i="2"/>
  <c r="M178" i="2"/>
  <c r="M182" i="2"/>
  <c r="M183" i="2"/>
  <c r="M183" i="3" s="1"/>
  <c r="M184" i="2"/>
  <c r="M184" i="3" s="1"/>
  <c r="M186" i="2"/>
  <c r="M190" i="2"/>
  <c r="M191" i="2"/>
  <c r="M192" i="2"/>
  <c r="M193" i="2"/>
  <c r="M194" i="2"/>
  <c r="M198" i="2"/>
  <c r="M199" i="2"/>
  <c r="M199" i="3" s="1"/>
  <c r="M200" i="2"/>
  <c r="M202" i="2"/>
  <c r="M206" i="2"/>
  <c r="M207" i="2"/>
  <c r="M208" i="2"/>
  <c r="M209" i="2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3" i="2"/>
  <c r="M4" i="2"/>
  <c r="M5" i="2"/>
  <c r="M11" i="2"/>
  <c r="M12" i="2"/>
  <c r="M13" i="2"/>
  <c r="M19" i="2"/>
  <c r="M20" i="2"/>
  <c r="M21" i="2"/>
  <c r="M27" i="2"/>
  <c r="M27" i="3" s="1"/>
  <c r="M28" i="2"/>
  <c r="M28" i="3" s="1"/>
  <c r="M29" i="2"/>
  <c r="M29" i="3" s="1"/>
  <c r="M35" i="2"/>
  <c r="M36" i="2"/>
  <c r="M37" i="2"/>
  <c r="M43" i="2"/>
  <c r="M44" i="2"/>
  <c r="M45" i="2"/>
  <c r="M51" i="2"/>
  <c r="M51" i="3" s="1"/>
  <c r="M52" i="2"/>
  <c r="M53" i="2"/>
  <c r="M53" i="3" s="1"/>
  <c r="M59" i="2"/>
  <c r="M60" i="2"/>
  <c r="M61" i="2"/>
  <c r="M67" i="2"/>
  <c r="M68" i="2"/>
  <c r="M69" i="2"/>
  <c r="M75" i="2"/>
  <c r="M76" i="2"/>
  <c r="M77" i="2"/>
  <c r="M83" i="2"/>
  <c r="M84" i="2"/>
  <c r="M85" i="2"/>
  <c r="M91" i="2"/>
  <c r="M91" i="3" s="1"/>
  <c r="M92" i="2"/>
  <c r="M92" i="3" s="1"/>
  <c r="M93" i="2"/>
  <c r="M93" i="3" s="1"/>
  <c r="M99" i="2"/>
  <c r="M100" i="2"/>
  <c r="M101" i="2"/>
  <c r="M107" i="2"/>
  <c r="M108" i="2"/>
  <c r="M109" i="2"/>
  <c r="M115" i="2"/>
  <c r="M115" i="3" s="1"/>
  <c r="M116" i="2"/>
  <c r="M117" i="2"/>
  <c r="M117" i="3" s="1"/>
  <c r="M123" i="2"/>
  <c r="M124" i="2"/>
  <c r="M125" i="2"/>
  <c r="M131" i="2"/>
  <c r="M132" i="2"/>
  <c r="M133" i="2"/>
  <c r="M139" i="2"/>
  <c r="M140" i="2"/>
  <c r="M141" i="2"/>
  <c r="M147" i="2"/>
  <c r="M148" i="2"/>
  <c r="M149" i="2"/>
  <c r="M155" i="2"/>
  <c r="M155" i="3" s="1"/>
  <c r="M156" i="2"/>
  <c r="M156" i="3" s="1"/>
  <c r="M157" i="2"/>
  <c r="M157" i="3" s="1"/>
  <c r="M163" i="2"/>
  <c r="M164" i="2"/>
  <c r="M165" i="2"/>
  <c r="M168" i="2"/>
  <c r="M169" i="2"/>
  <c r="M171" i="2"/>
  <c r="M171" i="3" s="1"/>
  <c r="M172" i="2"/>
  <c r="M172" i="3" s="1"/>
  <c r="M173" i="2"/>
  <c r="M173" i="3" s="1"/>
  <c r="M179" i="2"/>
  <c r="M180" i="2"/>
  <c r="M181" i="2"/>
  <c r="M185" i="2"/>
  <c r="M185" i="3" s="1"/>
  <c r="M187" i="2"/>
  <c r="M188" i="2"/>
  <c r="M189" i="2"/>
  <c r="M195" i="2"/>
  <c r="M196" i="2"/>
  <c r="M197" i="2"/>
  <c r="M201" i="2"/>
  <c r="M203" i="2"/>
  <c r="M204" i="2"/>
  <c r="M205" i="2"/>
  <c r="K40" i="3"/>
  <c r="J40" i="3"/>
  <c r="I40" i="3"/>
  <c r="H40" i="3"/>
  <c r="G3" i="3"/>
  <c r="H3" i="3"/>
  <c r="I3" i="3"/>
  <c r="J3" i="3"/>
  <c r="K3" i="3"/>
  <c r="L3" i="3"/>
  <c r="G4" i="3"/>
  <c r="I4" i="3"/>
  <c r="J4" i="3"/>
  <c r="K4" i="3"/>
  <c r="L4" i="3"/>
  <c r="G40" i="3"/>
  <c r="M175" i="3" l="1"/>
  <c r="M159" i="3"/>
  <c r="M145" i="3"/>
  <c r="M119" i="3"/>
  <c r="M105" i="3"/>
  <c r="M80" i="3"/>
  <c r="M55" i="3"/>
  <c r="M41" i="3"/>
  <c r="M15" i="3"/>
  <c r="M138" i="3"/>
  <c r="M74" i="3"/>
  <c r="M34" i="3"/>
  <c r="M201" i="3"/>
  <c r="M189" i="3"/>
  <c r="M69" i="3"/>
  <c r="M142" i="3"/>
  <c r="M38" i="3"/>
  <c r="M109" i="3"/>
  <c r="M45" i="3"/>
  <c r="M113" i="3"/>
  <c r="M49" i="3"/>
  <c r="M9" i="3"/>
  <c r="M133" i="3"/>
  <c r="M198" i="3"/>
  <c r="M153" i="3"/>
  <c r="M102" i="3"/>
  <c r="M88" i="3"/>
  <c r="M169" i="3"/>
  <c r="M149" i="3"/>
  <c r="M85" i="3"/>
  <c r="M21" i="3"/>
  <c r="M209" i="3"/>
  <c r="M166" i="3"/>
  <c r="M152" i="3"/>
  <c r="M137" i="3"/>
  <c r="M126" i="3"/>
  <c r="M112" i="3"/>
  <c r="M87" i="3"/>
  <c r="M73" i="3"/>
  <c r="M62" i="3"/>
  <c r="M48" i="3"/>
  <c r="M33" i="3"/>
  <c r="M22" i="3"/>
  <c r="M8" i="3"/>
  <c r="M78" i="3"/>
  <c r="M205" i="3"/>
  <c r="M125" i="3"/>
  <c r="M61" i="3"/>
  <c r="M5" i="3"/>
  <c r="M181" i="3"/>
  <c r="M165" i="3"/>
  <c r="M101" i="3"/>
  <c r="M37" i="3"/>
  <c r="M197" i="3"/>
  <c r="M141" i="3"/>
  <c r="M77" i="3"/>
  <c r="M13" i="3"/>
  <c r="M182" i="3"/>
  <c r="M168" i="3"/>
  <c r="M131" i="3"/>
  <c r="M44" i="3"/>
  <c r="M196" i="3"/>
  <c r="M179" i="3"/>
  <c r="M163" i="3"/>
  <c r="M140" i="3"/>
  <c r="M99" i="3"/>
  <c r="M76" i="3"/>
  <c r="M35" i="3"/>
  <c r="M12" i="3"/>
  <c r="M202" i="3"/>
  <c r="M190" i="3"/>
  <c r="M130" i="3"/>
  <c r="M94" i="3"/>
  <c r="M66" i="3"/>
  <c r="M26" i="3"/>
  <c r="M195" i="3"/>
  <c r="M139" i="3"/>
  <c r="M116" i="3"/>
  <c r="M75" i="3"/>
  <c r="M52" i="3"/>
  <c r="M11" i="3"/>
  <c r="M200" i="3"/>
  <c r="M186" i="3"/>
  <c r="M174" i="3"/>
  <c r="M158" i="3"/>
  <c r="M143" i="3"/>
  <c r="M129" i="3"/>
  <c r="M118" i="3"/>
  <c r="M104" i="3"/>
  <c r="M90" i="3"/>
  <c r="M79" i="3"/>
  <c r="M65" i="3"/>
  <c r="M54" i="3"/>
  <c r="M39" i="3"/>
  <c r="M25" i="3"/>
  <c r="M14" i="3"/>
  <c r="M132" i="3"/>
  <c r="M68" i="3"/>
  <c r="M187" i="3"/>
  <c r="M3" i="3"/>
  <c r="M203" i="3"/>
  <c r="M148" i="3"/>
  <c r="M107" i="3"/>
  <c r="M84" i="3"/>
  <c r="M43" i="3"/>
  <c r="M20" i="3"/>
  <c r="M208" i="3"/>
  <c r="M193" i="3"/>
  <c r="M178" i="3"/>
  <c r="M162" i="3"/>
  <c r="M151" i="3"/>
  <c r="M136" i="3"/>
  <c r="M122" i="3"/>
  <c r="M111" i="3"/>
  <c r="M97" i="3"/>
  <c r="M86" i="3"/>
  <c r="M72" i="3"/>
  <c r="M58" i="3"/>
  <c r="M47" i="3"/>
  <c r="M32" i="3"/>
  <c r="M18" i="3"/>
  <c r="M7" i="3"/>
  <c r="M188" i="3"/>
  <c r="M4" i="3"/>
  <c r="M67" i="3"/>
  <c r="M98" i="3"/>
  <c r="M147" i="3"/>
  <c r="M124" i="3"/>
  <c r="M83" i="3"/>
  <c r="M60" i="3"/>
  <c r="M19" i="3"/>
  <c r="M207" i="3"/>
  <c r="M192" i="3"/>
  <c r="M177" i="3"/>
  <c r="M161" i="3"/>
  <c r="M150" i="3"/>
  <c r="M135" i="3"/>
  <c r="M121" i="3"/>
  <c r="M110" i="3"/>
  <c r="M96" i="3"/>
  <c r="M82" i="3"/>
  <c r="M71" i="3"/>
  <c r="M57" i="3"/>
  <c r="M46" i="3"/>
  <c r="M31" i="3"/>
  <c r="M17" i="3"/>
  <c r="M6" i="3"/>
  <c r="M204" i="3"/>
  <c r="M108" i="3"/>
  <c r="M194" i="3"/>
  <c r="M180" i="3"/>
  <c r="M164" i="3"/>
  <c r="M123" i="3"/>
  <c r="M100" i="3"/>
  <c r="M59" i="3"/>
  <c r="M36" i="3"/>
  <c r="M206" i="3"/>
  <c r="M191" i="3"/>
  <c r="M176" i="3"/>
  <c r="M160" i="3"/>
  <c r="M146" i="3"/>
  <c r="M134" i="3"/>
  <c r="M120" i="3"/>
  <c r="M106" i="3"/>
  <c r="M95" i="3"/>
  <c r="M81" i="3"/>
  <c r="M70" i="3"/>
  <c r="M56" i="3"/>
  <c r="M42" i="3"/>
  <c r="M30" i="3"/>
  <c r="M16" i="3"/>
  <c r="M144" i="3"/>
  <c r="M40" i="2"/>
  <c r="M40" i="3" s="1"/>
  <c r="L40" i="3"/>
  <c r="H4" i="3"/>
  <c r="G122" i="3"/>
  <c r="G18" i="3"/>
  <c r="G9" i="3"/>
  <c r="J7" i="3"/>
  <c r="I7" i="3"/>
  <c r="H7" i="3"/>
  <c r="G7" i="3"/>
  <c r="G5" i="3" l="1"/>
  <c r="H5" i="3"/>
  <c r="I5" i="3"/>
  <c r="J5" i="3"/>
  <c r="K5" i="3"/>
  <c r="L5" i="3"/>
  <c r="G6" i="3"/>
  <c r="H6" i="3"/>
  <c r="I6" i="3"/>
  <c r="J6" i="3"/>
  <c r="K6" i="3"/>
  <c r="L6" i="3"/>
  <c r="G8" i="3"/>
  <c r="H8" i="3"/>
  <c r="I8" i="3"/>
  <c r="J8" i="3"/>
  <c r="K8" i="3"/>
  <c r="L8" i="3"/>
  <c r="G10" i="3"/>
  <c r="H10" i="3"/>
  <c r="I10" i="3"/>
  <c r="J10" i="3"/>
  <c r="K10" i="3"/>
  <c r="L10" i="3"/>
  <c r="G11" i="3"/>
  <c r="H11" i="3"/>
  <c r="I11" i="3"/>
  <c r="J11" i="3"/>
  <c r="K11" i="3"/>
  <c r="L11" i="3"/>
  <c r="G12" i="3"/>
  <c r="H12" i="3"/>
  <c r="I12" i="3"/>
  <c r="J12" i="3"/>
  <c r="K12" i="3"/>
  <c r="L12" i="3"/>
  <c r="G13" i="3"/>
  <c r="H13" i="3"/>
  <c r="I13" i="3"/>
  <c r="J13" i="3"/>
  <c r="K13" i="3"/>
  <c r="L13" i="3"/>
  <c r="G14" i="3"/>
  <c r="H14" i="3"/>
  <c r="I14" i="3"/>
  <c r="J14" i="3"/>
  <c r="K14" i="3"/>
  <c r="L14" i="3"/>
  <c r="G15" i="3"/>
  <c r="H15" i="3"/>
  <c r="I15" i="3"/>
  <c r="J15" i="3"/>
  <c r="K15" i="3"/>
  <c r="L15" i="3"/>
  <c r="G16" i="3"/>
  <c r="H16" i="3"/>
  <c r="I16" i="3"/>
  <c r="J16" i="3"/>
  <c r="K16" i="3"/>
  <c r="L16" i="3"/>
  <c r="G17" i="3"/>
  <c r="H17" i="3"/>
  <c r="I17" i="3"/>
  <c r="J17" i="3"/>
  <c r="K17" i="3"/>
  <c r="L17" i="3"/>
  <c r="G19" i="3"/>
  <c r="H19" i="3"/>
  <c r="I19" i="3"/>
  <c r="J19" i="3"/>
  <c r="K19" i="3"/>
  <c r="L19" i="3"/>
  <c r="G20" i="3"/>
  <c r="H20" i="3"/>
  <c r="I20" i="3"/>
  <c r="J20" i="3"/>
  <c r="K20" i="3"/>
  <c r="L20" i="3"/>
  <c r="G21" i="3"/>
  <c r="H21" i="3"/>
  <c r="I21" i="3"/>
  <c r="J21" i="3"/>
  <c r="K21" i="3"/>
  <c r="L21" i="3"/>
  <c r="G22" i="3"/>
  <c r="H22" i="3"/>
  <c r="I22" i="3"/>
  <c r="J22" i="3"/>
  <c r="K22" i="3"/>
  <c r="L22" i="3"/>
  <c r="G23" i="3"/>
  <c r="H23" i="3"/>
  <c r="I23" i="3"/>
  <c r="J23" i="3"/>
  <c r="K23" i="3"/>
  <c r="L23" i="3"/>
  <c r="G24" i="3"/>
  <c r="H24" i="3"/>
  <c r="I24" i="3"/>
  <c r="J24" i="3"/>
  <c r="K24" i="3"/>
  <c r="L24" i="3"/>
  <c r="G25" i="3"/>
  <c r="H25" i="3"/>
  <c r="I25" i="3"/>
  <c r="J25" i="3"/>
  <c r="K25" i="3"/>
  <c r="L25" i="3"/>
  <c r="G26" i="3"/>
  <c r="H26" i="3"/>
  <c r="I26" i="3"/>
  <c r="J26" i="3"/>
  <c r="K26" i="3"/>
  <c r="L26" i="3"/>
  <c r="G28" i="3"/>
  <c r="H28" i="3"/>
  <c r="I28" i="3"/>
  <c r="J28" i="3"/>
  <c r="K28" i="3"/>
  <c r="L28" i="3"/>
  <c r="G29" i="3"/>
  <c r="H29" i="3"/>
  <c r="I29" i="3"/>
  <c r="J29" i="3"/>
  <c r="K29" i="3"/>
  <c r="L29" i="3"/>
  <c r="G30" i="3"/>
  <c r="H30" i="3"/>
  <c r="I30" i="3"/>
  <c r="J30" i="3"/>
  <c r="K30" i="3"/>
  <c r="L30" i="3"/>
  <c r="G31" i="3"/>
  <c r="H31" i="3"/>
  <c r="I31" i="3"/>
  <c r="J31" i="3"/>
  <c r="K31" i="3"/>
  <c r="L31" i="3"/>
  <c r="G32" i="3"/>
  <c r="H32" i="3"/>
  <c r="I32" i="3"/>
  <c r="J32" i="3"/>
  <c r="K32" i="3"/>
  <c r="L32" i="3"/>
  <c r="G33" i="3"/>
  <c r="H33" i="3"/>
  <c r="I33" i="3"/>
  <c r="J33" i="3"/>
  <c r="K33" i="3"/>
  <c r="L33" i="3"/>
  <c r="G34" i="3"/>
  <c r="H34" i="3"/>
  <c r="I34" i="3"/>
  <c r="J34" i="3"/>
  <c r="K34" i="3"/>
  <c r="L34" i="3"/>
  <c r="G35" i="3"/>
  <c r="H35" i="3"/>
  <c r="I35" i="3"/>
  <c r="J35" i="3"/>
  <c r="K35" i="3"/>
  <c r="L35" i="3"/>
  <c r="G36" i="3"/>
  <c r="H36" i="3"/>
  <c r="I36" i="3"/>
  <c r="J36" i="3"/>
  <c r="K36" i="3"/>
  <c r="L36" i="3"/>
  <c r="G37" i="3"/>
  <c r="H37" i="3"/>
  <c r="I37" i="3"/>
  <c r="J37" i="3"/>
  <c r="K37" i="3"/>
  <c r="L37" i="3"/>
  <c r="G38" i="3"/>
  <c r="H38" i="3"/>
  <c r="I38" i="3"/>
  <c r="J38" i="3"/>
  <c r="K38" i="3"/>
  <c r="L38" i="3"/>
  <c r="G39" i="3"/>
  <c r="H39" i="3"/>
  <c r="I39" i="3"/>
  <c r="J39" i="3"/>
  <c r="K39" i="3"/>
  <c r="L39" i="3"/>
  <c r="G41" i="3"/>
  <c r="H41" i="3"/>
  <c r="I41" i="3"/>
  <c r="J41" i="3"/>
  <c r="K41" i="3"/>
  <c r="L41" i="3"/>
  <c r="G42" i="3"/>
  <c r="H42" i="3"/>
  <c r="I42" i="3"/>
  <c r="J42" i="3"/>
  <c r="K42" i="3"/>
  <c r="L42" i="3"/>
  <c r="G43" i="3"/>
  <c r="H43" i="3"/>
  <c r="I43" i="3"/>
  <c r="J43" i="3"/>
  <c r="K43" i="3"/>
  <c r="L43" i="3"/>
  <c r="G44" i="3"/>
  <c r="H44" i="3"/>
  <c r="I44" i="3"/>
  <c r="J44" i="3"/>
  <c r="K44" i="3"/>
  <c r="L44" i="3"/>
  <c r="G45" i="3"/>
  <c r="H45" i="3"/>
  <c r="I45" i="3"/>
  <c r="J45" i="3"/>
  <c r="K45" i="3"/>
  <c r="L45" i="3"/>
  <c r="G47" i="3"/>
  <c r="H47" i="3"/>
  <c r="I47" i="3"/>
  <c r="J47" i="3"/>
  <c r="K47" i="3"/>
  <c r="L47" i="3"/>
  <c r="G48" i="3"/>
  <c r="H48" i="3"/>
  <c r="I48" i="3"/>
  <c r="J48" i="3"/>
  <c r="K48" i="3"/>
  <c r="L48" i="3"/>
  <c r="G49" i="3"/>
  <c r="H49" i="3"/>
  <c r="I49" i="3"/>
  <c r="J49" i="3"/>
  <c r="K49" i="3"/>
  <c r="L49" i="3"/>
  <c r="G50" i="3"/>
  <c r="H50" i="3"/>
  <c r="I50" i="3"/>
  <c r="J50" i="3"/>
  <c r="K50" i="3"/>
  <c r="L50" i="3"/>
  <c r="G51" i="3"/>
  <c r="H51" i="3"/>
  <c r="I51" i="3"/>
  <c r="J51" i="3"/>
  <c r="K51" i="3"/>
  <c r="L51" i="3"/>
  <c r="G52" i="3"/>
  <c r="H52" i="3"/>
  <c r="I52" i="3"/>
  <c r="J52" i="3"/>
  <c r="K52" i="3"/>
  <c r="L52" i="3"/>
  <c r="G53" i="3"/>
  <c r="H53" i="3"/>
  <c r="I53" i="3"/>
  <c r="J53" i="3"/>
  <c r="K53" i="3"/>
  <c r="L53" i="3"/>
  <c r="G54" i="3"/>
  <c r="H54" i="3"/>
  <c r="I54" i="3"/>
  <c r="J54" i="3"/>
  <c r="K54" i="3"/>
  <c r="L54" i="3"/>
  <c r="G55" i="3"/>
  <c r="H55" i="3"/>
  <c r="I55" i="3"/>
  <c r="J55" i="3"/>
  <c r="K55" i="3"/>
  <c r="L55" i="3"/>
  <c r="G56" i="3"/>
  <c r="H56" i="3"/>
  <c r="I56" i="3"/>
  <c r="J56" i="3"/>
  <c r="K56" i="3"/>
  <c r="L56" i="3"/>
  <c r="G57" i="3"/>
  <c r="H57" i="3"/>
  <c r="I57" i="3"/>
  <c r="J57" i="3"/>
  <c r="K57" i="3"/>
  <c r="L57" i="3"/>
  <c r="G58" i="3"/>
  <c r="H58" i="3"/>
  <c r="I58" i="3"/>
  <c r="J58" i="3"/>
  <c r="K58" i="3"/>
  <c r="L58" i="3"/>
  <c r="G59" i="3"/>
  <c r="H59" i="3"/>
  <c r="I59" i="3"/>
  <c r="J59" i="3"/>
  <c r="K59" i="3"/>
  <c r="L59" i="3"/>
  <c r="G60" i="3"/>
  <c r="H60" i="3"/>
  <c r="I60" i="3"/>
  <c r="J60" i="3"/>
  <c r="K60" i="3"/>
  <c r="L60" i="3"/>
  <c r="G61" i="3"/>
  <c r="H61" i="3"/>
  <c r="I61" i="3"/>
  <c r="J61" i="3"/>
  <c r="K61" i="3"/>
  <c r="L61" i="3"/>
  <c r="G62" i="3"/>
  <c r="H62" i="3"/>
  <c r="I62" i="3"/>
  <c r="J62" i="3"/>
  <c r="K62" i="3"/>
  <c r="L62" i="3"/>
  <c r="G63" i="3"/>
  <c r="H63" i="3"/>
  <c r="I63" i="3"/>
  <c r="J63" i="3"/>
  <c r="K63" i="3"/>
  <c r="L63" i="3"/>
  <c r="G64" i="3"/>
  <c r="H64" i="3"/>
  <c r="I64" i="3"/>
  <c r="J64" i="3"/>
  <c r="K64" i="3"/>
  <c r="L64" i="3"/>
  <c r="G65" i="3"/>
  <c r="H65" i="3"/>
  <c r="I65" i="3"/>
  <c r="J65" i="3"/>
  <c r="K65" i="3"/>
  <c r="L65" i="3"/>
  <c r="G66" i="3"/>
  <c r="H66" i="3"/>
  <c r="I66" i="3"/>
  <c r="J66" i="3"/>
  <c r="K66" i="3"/>
  <c r="L66" i="3"/>
  <c r="G67" i="3"/>
  <c r="H67" i="3"/>
  <c r="I67" i="3"/>
  <c r="J67" i="3"/>
  <c r="K67" i="3"/>
  <c r="L67" i="3"/>
  <c r="G68" i="3"/>
  <c r="H68" i="3"/>
  <c r="I68" i="3"/>
  <c r="J68" i="3"/>
  <c r="K68" i="3"/>
  <c r="L68" i="3"/>
  <c r="G69" i="3"/>
  <c r="H69" i="3"/>
  <c r="I69" i="3"/>
  <c r="J69" i="3"/>
  <c r="K69" i="3"/>
  <c r="L69" i="3"/>
  <c r="G70" i="3"/>
  <c r="H70" i="3"/>
  <c r="I70" i="3"/>
  <c r="J70" i="3"/>
  <c r="K70" i="3"/>
  <c r="L70" i="3"/>
  <c r="G71" i="3"/>
  <c r="H71" i="3"/>
  <c r="I71" i="3"/>
  <c r="J71" i="3"/>
  <c r="K71" i="3"/>
  <c r="L71" i="3"/>
  <c r="G72" i="3"/>
  <c r="H72" i="3"/>
  <c r="I72" i="3"/>
  <c r="J72" i="3"/>
  <c r="K72" i="3"/>
  <c r="L72" i="3"/>
  <c r="G73" i="3"/>
  <c r="H73" i="3"/>
  <c r="I73" i="3"/>
  <c r="J73" i="3"/>
  <c r="K73" i="3"/>
  <c r="L73" i="3"/>
  <c r="G74" i="3"/>
  <c r="H74" i="3"/>
  <c r="I74" i="3"/>
  <c r="J74" i="3"/>
  <c r="K74" i="3"/>
  <c r="L74" i="3"/>
  <c r="G75" i="3"/>
  <c r="H75" i="3"/>
  <c r="I75" i="3"/>
  <c r="J75" i="3"/>
  <c r="K75" i="3"/>
  <c r="L75" i="3"/>
  <c r="G76" i="3"/>
  <c r="H76" i="3"/>
  <c r="I76" i="3"/>
  <c r="J76" i="3"/>
  <c r="K76" i="3"/>
  <c r="L76" i="3"/>
  <c r="G77" i="3"/>
  <c r="H77" i="3"/>
  <c r="I77" i="3"/>
  <c r="J77" i="3"/>
  <c r="K77" i="3"/>
  <c r="L77" i="3"/>
  <c r="G79" i="3"/>
  <c r="H79" i="3"/>
  <c r="I79" i="3"/>
  <c r="J79" i="3"/>
  <c r="K79" i="3"/>
  <c r="L79" i="3"/>
  <c r="G80" i="3"/>
  <c r="H80" i="3"/>
  <c r="I80" i="3"/>
  <c r="J80" i="3"/>
  <c r="K80" i="3"/>
  <c r="L80" i="3"/>
  <c r="G81" i="3"/>
  <c r="H81" i="3"/>
  <c r="I81" i="3"/>
  <c r="J81" i="3"/>
  <c r="K81" i="3"/>
  <c r="L81" i="3"/>
  <c r="G82" i="3"/>
  <c r="H82" i="3"/>
  <c r="I82" i="3"/>
  <c r="J82" i="3"/>
  <c r="K82" i="3"/>
  <c r="L82" i="3"/>
  <c r="G83" i="3"/>
  <c r="H83" i="3"/>
  <c r="I83" i="3"/>
  <c r="J83" i="3"/>
  <c r="K83" i="3"/>
  <c r="L83" i="3"/>
  <c r="G84" i="3"/>
  <c r="H84" i="3"/>
  <c r="I84" i="3"/>
  <c r="J84" i="3"/>
  <c r="K84" i="3"/>
  <c r="L84" i="3"/>
  <c r="G85" i="3"/>
  <c r="H85" i="3"/>
  <c r="I85" i="3"/>
  <c r="J85" i="3"/>
  <c r="K85" i="3"/>
  <c r="L85" i="3"/>
  <c r="G86" i="3"/>
  <c r="H86" i="3"/>
  <c r="I86" i="3"/>
  <c r="J86" i="3"/>
  <c r="K86" i="3"/>
  <c r="L86" i="3"/>
  <c r="G87" i="3"/>
  <c r="H87" i="3"/>
  <c r="I87" i="3"/>
  <c r="J87" i="3"/>
  <c r="K87" i="3"/>
  <c r="L87" i="3"/>
  <c r="G88" i="3"/>
  <c r="H88" i="3"/>
  <c r="I88" i="3"/>
  <c r="J88" i="3"/>
  <c r="K88" i="3"/>
  <c r="L88" i="3"/>
  <c r="G89" i="3"/>
  <c r="H89" i="3"/>
  <c r="I89" i="3"/>
  <c r="J89" i="3"/>
  <c r="K89" i="3"/>
  <c r="L89" i="3"/>
  <c r="G90" i="3"/>
  <c r="H90" i="3"/>
  <c r="I90" i="3"/>
  <c r="J90" i="3"/>
  <c r="K90" i="3"/>
  <c r="L90" i="3"/>
  <c r="G91" i="3"/>
  <c r="H91" i="3"/>
  <c r="I91" i="3"/>
  <c r="J91" i="3"/>
  <c r="K91" i="3"/>
  <c r="L91" i="3"/>
  <c r="G92" i="3"/>
  <c r="H92" i="3"/>
  <c r="I92" i="3"/>
  <c r="J92" i="3"/>
  <c r="K92" i="3"/>
  <c r="L92" i="3"/>
  <c r="G93" i="3"/>
  <c r="H93" i="3"/>
  <c r="I93" i="3"/>
  <c r="J93" i="3"/>
  <c r="K93" i="3"/>
  <c r="L93" i="3"/>
  <c r="G94" i="3"/>
  <c r="H94" i="3"/>
  <c r="I94" i="3"/>
  <c r="J94" i="3"/>
  <c r="K94" i="3"/>
  <c r="L94" i="3"/>
  <c r="G95" i="3"/>
  <c r="H95" i="3"/>
  <c r="I95" i="3"/>
  <c r="J95" i="3"/>
  <c r="K95" i="3"/>
  <c r="L95" i="3"/>
  <c r="G96" i="3"/>
  <c r="H96" i="3"/>
  <c r="I96" i="3"/>
  <c r="J96" i="3"/>
  <c r="K96" i="3"/>
  <c r="L96" i="3"/>
  <c r="G97" i="3"/>
  <c r="H97" i="3"/>
  <c r="I97" i="3"/>
  <c r="J97" i="3"/>
  <c r="K97" i="3"/>
  <c r="L97" i="3"/>
  <c r="G98" i="3"/>
  <c r="H98" i="3"/>
  <c r="I98" i="3"/>
  <c r="J98" i="3"/>
  <c r="K98" i="3"/>
  <c r="L98" i="3"/>
  <c r="G99" i="3"/>
  <c r="H99" i="3"/>
  <c r="I99" i="3"/>
  <c r="J99" i="3"/>
  <c r="K99" i="3"/>
  <c r="L99" i="3"/>
  <c r="G100" i="3"/>
  <c r="H100" i="3"/>
  <c r="I100" i="3"/>
  <c r="J100" i="3"/>
  <c r="K100" i="3"/>
  <c r="L100" i="3"/>
  <c r="G101" i="3"/>
  <c r="H101" i="3"/>
  <c r="I101" i="3"/>
  <c r="J101" i="3"/>
  <c r="K101" i="3"/>
  <c r="L101" i="3"/>
  <c r="G102" i="3"/>
  <c r="H102" i="3"/>
  <c r="I102" i="3"/>
  <c r="J102" i="3"/>
  <c r="K102" i="3"/>
  <c r="L102" i="3"/>
  <c r="G103" i="3"/>
  <c r="H103" i="3"/>
  <c r="I103" i="3"/>
  <c r="J103" i="3"/>
  <c r="K103" i="3"/>
  <c r="L103" i="3"/>
  <c r="G104" i="3"/>
  <c r="H104" i="3"/>
  <c r="I104" i="3"/>
  <c r="J104" i="3"/>
  <c r="K104" i="3"/>
  <c r="L104" i="3"/>
  <c r="G105" i="3"/>
  <c r="H105" i="3"/>
  <c r="I105" i="3"/>
  <c r="J105" i="3"/>
  <c r="K105" i="3"/>
  <c r="L105" i="3"/>
  <c r="G107" i="3"/>
  <c r="H107" i="3"/>
  <c r="I107" i="3"/>
  <c r="J107" i="3"/>
  <c r="K107" i="3"/>
  <c r="L107" i="3"/>
  <c r="G108" i="3"/>
  <c r="H108" i="3"/>
  <c r="I108" i="3"/>
  <c r="J108" i="3"/>
  <c r="K108" i="3"/>
  <c r="L108" i="3"/>
  <c r="G109" i="3"/>
  <c r="H109" i="3"/>
  <c r="I109" i="3"/>
  <c r="J109" i="3"/>
  <c r="K109" i="3"/>
  <c r="L109" i="3"/>
  <c r="G110" i="3"/>
  <c r="H110" i="3"/>
  <c r="I110" i="3"/>
  <c r="J110" i="3"/>
  <c r="K110" i="3"/>
  <c r="L110" i="3"/>
  <c r="G111" i="3"/>
  <c r="H111" i="3"/>
  <c r="I111" i="3"/>
  <c r="J111" i="3"/>
  <c r="K111" i="3"/>
  <c r="L111" i="3"/>
  <c r="G112" i="3"/>
  <c r="H112" i="3"/>
  <c r="I112" i="3"/>
  <c r="J112" i="3"/>
  <c r="K112" i="3"/>
  <c r="L112" i="3"/>
  <c r="G113" i="3"/>
  <c r="H113" i="3"/>
  <c r="I113" i="3"/>
  <c r="J113" i="3"/>
  <c r="K113" i="3"/>
  <c r="L113" i="3"/>
  <c r="G114" i="3"/>
  <c r="H114" i="3"/>
  <c r="I114" i="3"/>
  <c r="J114" i="3"/>
  <c r="K114" i="3"/>
  <c r="L114" i="3"/>
  <c r="G115" i="3"/>
  <c r="H115" i="3"/>
  <c r="I115" i="3"/>
  <c r="J115" i="3"/>
  <c r="K115" i="3"/>
  <c r="L115" i="3"/>
  <c r="G116" i="3"/>
  <c r="H116" i="3"/>
  <c r="I116" i="3"/>
  <c r="J116" i="3"/>
  <c r="K116" i="3"/>
  <c r="L116" i="3"/>
  <c r="G117" i="3"/>
  <c r="H117" i="3"/>
  <c r="I117" i="3"/>
  <c r="J117" i="3"/>
  <c r="K117" i="3"/>
  <c r="L117" i="3"/>
  <c r="G118" i="3"/>
  <c r="H118" i="3"/>
  <c r="I118" i="3"/>
  <c r="J118" i="3"/>
  <c r="K118" i="3"/>
  <c r="L118" i="3"/>
  <c r="G119" i="3"/>
  <c r="H119" i="3"/>
  <c r="I119" i="3"/>
  <c r="J119" i="3"/>
  <c r="K119" i="3"/>
  <c r="L119" i="3"/>
  <c r="G120" i="3"/>
  <c r="H120" i="3"/>
  <c r="I120" i="3"/>
  <c r="J120" i="3"/>
  <c r="K120" i="3"/>
  <c r="L120" i="3"/>
  <c r="G121" i="3"/>
  <c r="H121" i="3"/>
  <c r="I121" i="3"/>
  <c r="J121" i="3"/>
  <c r="K121" i="3"/>
  <c r="L121" i="3"/>
  <c r="G123" i="3"/>
  <c r="H123" i="3"/>
  <c r="I123" i="3"/>
  <c r="J123" i="3"/>
  <c r="K123" i="3"/>
  <c r="L123" i="3"/>
  <c r="G124" i="3"/>
  <c r="H124" i="3"/>
  <c r="I124" i="3"/>
  <c r="J124" i="3"/>
  <c r="K124" i="3"/>
  <c r="L124" i="3"/>
  <c r="G125" i="3"/>
  <c r="H125" i="3"/>
  <c r="I125" i="3"/>
  <c r="J125" i="3"/>
  <c r="K125" i="3"/>
  <c r="L125" i="3"/>
  <c r="G126" i="3"/>
  <c r="H126" i="3"/>
  <c r="I126" i="3"/>
  <c r="J126" i="3"/>
  <c r="K126" i="3"/>
  <c r="L126" i="3"/>
  <c r="G127" i="3"/>
  <c r="H127" i="3"/>
  <c r="I127" i="3"/>
  <c r="J127" i="3"/>
  <c r="K127" i="3"/>
  <c r="L127" i="3"/>
  <c r="G128" i="3"/>
  <c r="H128" i="3"/>
  <c r="I128" i="3"/>
  <c r="J128" i="3"/>
  <c r="K128" i="3"/>
  <c r="L128" i="3"/>
  <c r="G129" i="3"/>
  <c r="H129" i="3"/>
  <c r="I129" i="3"/>
  <c r="J129" i="3"/>
  <c r="K129" i="3"/>
  <c r="L129" i="3"/>
  <c r="G130" i="3"/>
  <c r="H130" i="3"/>
  <c r="I130" i="3"/>
  <c r="J130" i="3"/>
  <c r="K130" i="3"/>
  <c r="L130" i="3"/>
  <c r="G131" i="3"/>
  <c r="H131" i="3"/>
  <c r="I131" i="3"/>
  <c r="J131" i="3"/>
  <c r="K131" i="3"/>
  <c r="L131" i="3"/>
  <c r="G132" i="3"/>
  <c r="H132" i="3"/>
  <c r="I132" i="3"/>
  <c r="J132" i="3"/>
  <c r="K132" i="3"/>
  <c r="L132" i="3"/>
  <c r="G133" i="3"/>
  <c r="H133" i="3"/>
  <c r="I133" i="3"/>
  <c r="J133" i="3"/>
  <c r="K133" i="3"/>
  <c r="L133" i="3"/>
  <c r="G134" i="3"/>
  <c r="H134" i="3"/>
  <c r="I134" i="3"/>
  <c r="J134" i="3"/>
  <c r="K134" i="3"/>
  <c r="L134" i="3"/>
  <c r="G135" i="3"/>
  <c r="H135" i="3"/>
  <c r="I135" i="3"/>
  <c r="J135" i="3"/>
  <c r="K135" i="3"/>
  <c r="L135" i="3"/>
  <c r="G136" i="3"/>
  <c r="H136" i="3"/>
  <c r="I136" i="3"/>
  <c r="J136" i="3"/>
  <c r="K136" i="3"/>
  <c r="L136" i="3"/>
  <c r="G137" i="3"/>
  <c r="H137" i="3"/>
  <c r="I137" i="3"/>
  <c r="J137" i="3"/>
  <c r="K137" i="3"/>
  <c r="L137" i="3"/>
  <c r="G138" i="3"/>
  <c r="H138" i="3"/>
  <c r="I138" i="3"/>
  <c r="J138" i="3"/>
  <c r="K138" i="3"/>
  <c r="L138" i="3"/>
  <c r="G139" i="3"/>
  <c r="H139" i="3"/>
  <c r="I139" i="3"/>
  <c r="J139" i="3"/>
  <c r="K139" i="3"/>
  <c r="L139" i="3"/>
  <c r="G140" i="3"/>
  <c r="H140" i="3"/>
  <c r="I140" i="3"/>
  <c r="J140" i="3"/>
  <c r="K140" i="3"/>
  <c r="L140" i="3"/>
  <c r="G141" i="3"/>
  <c r="H141" i="3"/>
  <c r="I141" i="3"/>
  <c r="J141" i="3"/>
  <c r="K141" i="3"/>
  <c r="L141" i="3"/>
  <c r="G142" i="3"/>
  <c r="H142" i="3"/>
  <c r="I142" i="3"/>
  <c r="J142" i="3"/>
  <c r="K142" i="3"/>
  <c r="L142" i="3"/>
  <c r="G143" i="3"/>
  <c r="H143" i="3"/>
  <c r="I143" i="3"/>
  <c r="J143" i="3"/>
  <c r="K143" i="3"/>
  <c r="L143" i="3"/>
  <c r="G144" i="3"/>
  <c r="H144" i="3"/>
  <c r="I144" i="3"/>
  <c r="J144" i="3"/>
  <c r="K144" i="3"/>
  <c r="L144" i="3"/>
  <c r="G145" i="3"/>
  <c r="H145" i="3"/>
  <c r="I145" i="3"/>
  <c r="J145" i="3"/>
  <c r="K145" i="3"/>
  <c r="L145" i="3"/>
  <c r="G146" i="3"/>
  <c r="H146" i="3"/>
  <c r="I146" i="3"/>
  <c r="J146" i="3"/>
  <c r="K146" i="3"/>
  <c r="L146" i="3"/>
  <c r="G147" i="3"/>
  <c r="H147" i="3"/>
  <c r="I147" i="3"/>
  <c r="J147" i="3"/>
  <c r="K147" i="3"/>
  <c r="L147" i="3"/>
  <c r="G148" i="3"/>
  <c r="H148" i="3"/>
  <c r="I148" i="3"/>
  <c r="J148" i="3"/>
  <c r="K148" i="3"/>
  <c r="L148" i="3"/>
  <c r="G149" i="3"/>
  <c r="H149" i="3"/>
  <c r="I149" i="3"/>
  <c r="J149" i="3"/>
  <c r="K149" i="3"/>
  <c r="L149" i="3"/>
  <c r="G150" i="3"/>
  <c r="H150" i="3"/>
  <c r="I150" i="3"/>
  <c r="J150" i="3"/>
  <c r="K150" i="3"/>
  <c r="L150" i="3"/>
  <c r="G151" i="3"/>
  <c r="H151" i="3"/>
  <c r="I151" i="3"/>
  <c r="J151" i="3"/>
  <c r="K151" i="3"/>
  <c r="L151" i="3"/>
  <c r="G152" i="3"/>
  <c r="H152" i="3"/>
  <c r="I152" i="3"/>
  <c r="J152" i="3"/>
  <c r="K152" i="3"/>
  <c r="L152" i="3"/>
  <c r="G153" i="3"/>
  <c r="H153" i="3"/>
  <c r="I153" i="3"/>
  <c r="J153" i="3"/>
  <c r="K153" i="3"/>
  <c r="L153" i="3"/>
  <c r="G154" i="3"/>
  <c r="H154" i="3"/>
  <c r="I154" i="3"/>
  <c r="J154" i="3"/>
  <c r="K154" i="3"/>
  <c r="L154" i="3"/>
  <c r="G155" i="3"/>
  <c r="H155" i="3"/>
  <c r="I155" i="3"/>
  <c r="J155" i="3"/>
  <c r="K155" i="3"/>
  <c r="L155" i="3"/>
  <c r="G157" i="3"/>
  <c r="H157" i="3"/>
  <c r="I157" i="3"/>
  <c r="J157" i="3"/>
  <c r="K157" i="3"/>
  <c r="L157" i="3"/>
  <c r="G158" i="3"/>
  <c r="H158" i="3"/>
  <c r="I158" i="3"/>
  <c r="J158" i="3"/>
  <c r="K158" i="3"/>
  <c r="L158" i="3"/>
  <c r="G159" i="3"/>
  <c r="H159" i="3"/>
  <c r="I159" i="3"/>
  <c r="J159" i="3"/>
  <c r="K159" i="3"/>
  <c r="L159" i="3"/>
  <c r="G160" i="3"/>
  <c r="H160" i="3"/>
  <c r="I160" i="3"/>
  <c r="J160" i="3"/>
  <c r="K160" i="3"/>
  <c r="L160" i="3"/>
  <c r="G161" i="3"/>
  <c r="H161" i="3"/>
  <c r="I161" i="3"/>
  <c r="J161" i="3"/>
  <c r="K161" i="3"/>
  <c r="L161" i="3"/>
  <c r="G162" i="3"/>
  <c r="H162" i="3"/>
  <c r="I162" i="3"/>
  <c r="J162" i="3"/>
  <c r="K162" i="3"/>
  <c r="L162" i="3"/>
  <c r="G163" i="3"/>
  <c r="H163" i="3"/>
  <c r="I163" i="3"/>
  <c r="J163" i="3"/>
  <c r="K163" i="3"/>
  <c r="L163" i="3"/>
  <c r="G164" i="3"/>
  <c r="H164" i="3"/>
  <c r="I164" i="3"/>
  <c r="J164" i="3"/>
  <c r="K164" i="3"/>
  <c r="L164" i="3"/>
  <c r="G165" i="3"/>
  <c r="H165" i="3"/>
  <c r="I165" i="3"/>
  <c r="J165" i="3"/>
  <c r="K165" i="3"/>
  <c r="L165" i="3"/>
  <c r="G166" i="3"/>
  <c r="H166" i="3"/>
  <c r="I166" i="3"/>
  <c r="J166" i="3"/>
  <c r="K166" i="3"/>
  <c r="L166" i="3"/>
  <c r="G167" i="3"/>
  <c r="H167" i="3"/>
  <c r="I167" i="3"/>
  <c r="J167" i="3"/>
  <c r="K167" i="3"/>
  <c r="L167" i="3"/>
  <c r="G168" i="3"/>
  <c r="H168" i="3"/>
  <c r="I168" i="3"/>
  <c r="J168" i="3"/>
  <c r="K168" i="3"/>
  <c r="L168" i="3"/>
  <c r="G169" i="3"/>
  <c r="H169" i="3"/>
  <c r="I169" i="3"/>
  <c r="J169" i="3"/>
  <c r="K169" i="3"/>
  <c r="L169" i="3"/>
  <c r="G170" i="3"/>
  <c r="H170" i="3"/>
  <c r="I170" i="3"/>
  <c r="J170" i="3"/>
  <c r="K170" i="3"/>
  <c r="L170" i="3"/>
  <c r="G171" i="3"/>
  <c r="H171" i="3"/>
  <c r="I171" i="3"/>
  <c r="J171" i="3"/>
  <c r="K171" i="3"/>
  <c r="L171" i="3"/>
  <c r="G172" i="3"/>
  <c r="H172" i="3"/>
  <c r="I172" i="3"/>
  <c r="J172" i="3"/>
  <c r="K172" i="3"/>
  <c r="L172" i="3"/>
  <c r="G173" i="3"/>
  <c r="H173" i="3"/>
  <c r="I173" i="3"/>
  <c r="J173" i="3"/>
  <c r="K173" i="3"/>
  <c r="L173" i="3"/>
  <c r="G174" i="3"/>
  <c r="H174" i="3"/>
  <c r="I174" i="3"/>
  <c r="J174" i="3"/>
  <c r="K174" i="3"/>
  <c r="L174" i="3"/>
  <c r="G175" i="3"/>
  <c r="H175" i="3"/>
  <c r="I175" i="3"/>
  <c r="J175" i="3"/>
  <c r="K175" i="3"/>
  <c r="L175" i="3"/>
  <c r="G176" i="3"/>
  <c r="H176" i="3"/>
  <c r="I176" i="3"/>
  <c r="J176" i="3"/>
  <c r="K176" i="3"/>
  <c r="L176" i="3"/>
  <c r="G177" i="3"/>
  <c r="H177" i="3"/>
  <c r="I177" i="3"/>
  <c r="J177" i="3"/>
  <c r="K177" i="3"/>
  <c r="L177" i="3"/>
  <c r="G178" i="3"/>
  <c r="H178" i="3"/>
  <c r="I178" i="3"/>
  <c r="J178" i="3"/>
  <c r="K178" i="3"/>
  <c r="L178" i="3"/>
  <c r="G179" i="3"/>
  <c r="H179" i="3"/>
  <c r="I179" i="3"/>
  <c r="J179" i="3"/>
  <c r="K179" i="3"/>
  <c r="L179" i="3"/>
  <c r="G180" i="3"/>
  <c r="H180" i="3"/>
  <c r="I180" i="3"/>
  <c r="J180" i="3"/>
  <c r="K180" i="3"/>
  <c r="L180" i="3"/>
  <c r="G181" i="3"/>
  <c r="H181" i="3"/>
  <c r="I181" i="3"/>
  <c r="J181" i="3"/>
  <c r="K181" i="3"/>
  <c r="L181" i="3"/>
  <c r="G182" i="3"/>
  <c r="H182" i="3"/>
  <c r="I182" i="3"/>
  <c r="J182" i="3"/>
  <c r="K182" i="3"/>
  <c r="L182" i="3"/>
  <c r="G183" i="3"/>
  <c r="H183" i="3"/>
  <c r="I183" i="3"/>
  <c r="J183" i="3"/>
  <c r="K183" i="3"/>
  <c r="L183" i="3"/>
  <c r="G184" i="3"/>
  <c r="H184" i="3"/>
  <c r="I184" i="3"/>
  <c r="J184" i="3"/>
  <c r="K184" i="3"/>
  <c r="L184" i="3"/>
  <c r="G185" i="3"/>
  <c r="H185" i="3"/>
  <c r="I185" i="3"/>
  <c r="J185" i="3"/>
  <c r="K185" i="3"/>
  <c r="L185" i="3"/>
  <c r="G186" i="3"/>
  <c r="H186" i="3"/>
  <c r="I186" i="3"/>
  <c r="J186" i="3"/>
  <c r="K186" i="3"/>
  <c r="L186" i="3"/>
  <c r="G187" i="3"/>
  <c r="H187" i="3"/>
  <c r="I187" i="3"/>
  <c r="J187" i="3"/>
  <c r="K187" i="3"/>
  <c r="L187" i="3"/>
  <c r="G188" i="3"/>
  <c r="H188" i="3"/>
  <c r="I188" i="3"/>
  <c r="J188" i="3"/>
  <c r="K188" i="3"/>
  <c r="L188" i="3"/>
  <c r="G189" i="3"/>
  <c r="H189" i="3"/>
  <c r="I189" i="3"/>
  <c r="J189" i="3"/>
  <c r="K189" i="3"/>
  <c r="L189" i="3"/>
  <c r="G190" i="3"/>
  <c r="H190" i="3"/>
  <c r="I190" i="3"/>
  <c r="J190" i="3"/>
  <c r="K190" i="3"/>
  <c r="L190" i="3"/>
  <c r="G191" i="3"/>
  <c r="H191" i="3"/>
  <c r="I191" i="3"/>
  <c r="J191" i="3"/>
  <c r="K191" i="3"/>
  <c r="L191" i="3"/>
  <c r="G192" i="3"/>
  <c r="H192" i="3"/>
  <c r="I192" i="3"/>
  <c r="J192" i="3"/>
  <c r="K192" i="3"/>
  <c r="L192" i="3"/>
  <c r="G193" i="3"/>
  <c r="H193" i="3"/>
  <c r="I193" i="3"/>
  <c r="J193" i="3"/>
  <c r="K193" i="3"/>
  <c r="L193" i="3"/>
  <c r="G194" i="3"/>
  <c r="H194" i="3"/>
  <c r="I194" i="3"/>
  <c r="J194" i="3"/>
  <c r="K194" i="3"/>
  <c r="L194" i="3"/>
  <c r="G195" i="3"/>
  <c r="H195" i="3"/>
  <c r="I195" i="3"/>
  <c r="J195" i="3"/>
  <c r="K195" i="3"/>
  <c r="L195" i="3"/>
  <c r="G196" i="3"/>
  <c r="H196" i="3"/>
  <c r="I196" i="3"/>
  <c r="J196" i="3"/>
  <c r="K196" i="3"/>
  <c r="L196" i="3"/>
  <c r="G197" i="3"/>
  <c r="H197" i="3"/>
  <c r="I197" i="3"/>
  <c r="J197" i="3"/>
  <c r="K197" i="3"/>
  <c r="L197" i="3"/>
  <c r="G198" i="3"/>
  <c r="H198" i="3"/>
  <c r="I198" i="3"/>
  <c r="J198" i="3"/>
  <c r="K198" i="3"/>
  <c r="L198" i="3"/>
  <c r="G199" i="3"/>
  <c r="H199" i="3"/>
  <c r="I199" i="3"/>
  <c r="J199" i="3"/>
  <c r="K199" i="3"/>
  <c r="L199" i="3"/>
  <c r="G200" i="3"/>
  <c r="H200" i="3"/>
  <c r="I200" i="3"/>
  <c r="J200" i="3"/>
  <c r="K200" i="3"/>
  <c r="L200" i="3"/>
  <c r="G201" i="3"/>
  <c r="H201" i="3"/>
  <c r="I201" i="3"/>
  <c r="J201" i="3"/>
  <c r="K201" i="3"/>
  <c r="L201" i="3"/>
  <c r="G202" i="3"/>
  <c r="H202" i="3"/>
  <c r="I202" i="3"/>
  <c r="J202" i="3"/>
  <c r="K202" i="3"/>
  <c r="L202" i="3"/>
  <c r="G203" i="3"/>
  <c r="H203" i="3"/>
  <c r="I203" i="3"/>
  <c r="J203" i="3"/>
  <c r="K203" i="3"/>
  <c r="L203" i="3"/>
  <c r="G204" i="3"/>
  <c r="H204" i="3"/>
  <c r="I204" i="3"/>
  <c r="J204" i="3"/>
  <c r="K204" i="3"/>
  <c r="L204" i="3"/>
  <c r="G205" i="3"/>
  <c r="H205" i="3"/>
  <c r="I205" i="3"/>
  <c r="J205" i="3"/>
  <c r="K205" i="3"/>
  <c r="L205" i="3"/>
  <c r="G206" i="3"/>
  <c r="H206" i="3"/>
  <c r="I206" i="3"/>
  <c r="J206" i="3"/>
  <c r="K206" i="3"/>
  <c r="L206" i="3"/>
  <c r="G207" i="3"/>
  <c r="H207" i="3"/>
  <c r="I207" i="3"/>
  <c r="J207" i="3"/>
  <c r="K207" i="3"/>
  <c r="L207" i="3"/>
  <c r="G208" i="3"/>
  <c r="H208" i="3"/>
  <c r="I208" i="3"/>
  <c r="J208" i="3"/>
  <c r="K208" i="3"/>
  <c r="L208" i="3"/>
  <c r="G209" i="3"/>
  <c r="H209" i="3"/>
  <c r="I209" i="3"/>
  <c r="J209" i="3"/>
  <c r="K209" i="3"/>
  <c r="L209" i="3"/>
  <c r="H2" i="3"/>
  <c r="I2" i="3"/>
  <c r="J2" i="3"/>
  <c r="K2" i="3"/>
  <c r="L2" i="3"/>
  <c r="G2" i="3"/>
  <c r="M2" i="2"/>
  <c r="M2" i="1"/>
  <c r="M2" i="3" l="1"/>
</calcChain>
</file>

<file path=xl/sharedStrings.xml><?xml version="1.0" encoding="utf-8"?>
<sst xmlns="http://schemas.openxmlformats.org/spreadsheetml/2006/main" count="3449" uniqueCount="289">
  <si>
    <t>ZONE_CODE</t>
  </si>
  <si>
    <t>Afghanistan</t>
  </si>
  <si>
    <t>Albania</t>
  </si>
  <si>
    <t>Algeria</t>
  </si>
  <si>
    <t>American Samoa</t>
  </si>
  <si>
    <t>Angola</t>
  </si>
  <si>
    <t>Argentina</t>
  </si>
  <si>
    <t>Armenia</t>
  </si>
  <si>
    <t>Arunachal Pradesh</t>
  </si>
  <si>
    <t>Australia</t>
  </si>
  <si>
    <t>Austria</t>
  </si>
  <si>
    <t>Azerbaijan</t>
  </si>
  <si>
    <t>Azores Islands</t>
  </si>
  <si>
    <t>Bangladesh</t>
  </si>
  <si>
    <t>Belgium</t>
  </si>
  <si>
    <t>Belize</t>
  </si>
  <si>
    <t>Benin</t>
  </si>
  <si>
    <t>Bhutan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</si>
  <si>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</si>
  <si>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</si>
  <si>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</si>
  <si>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</si>
  <si>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</si>
  <si>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</si>
  <si>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</si>
  <si>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</si>
  <si>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</si>
  <si>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</si>
  <si>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Central African Republic</t>
  </si>
  <si>
    <t>Chad</t>
  </si>
  <si>
    <t>Chile</t>
  </si>
  <si>
    <t>China</t>
  </si>
  <si>
    <t>Christmas Island</t>
  </si>
  <si>
    <t>Colombia</t>
  </si>
  <si>
    <t>Comoros</t>
  </si>
  <si>
    <t>Congo</t>
  </si>
  <si>
    <t>Costa Rica</t>
  </si>
  <si>
    <t>Croatia</t>
  </si>
  <si>
    <t>Cuba</t>
  </si>
  <si>
    <t>Cyprus</t>
  </si>
  <si>
    <t>Czech Republic</t>
  </si>
  <si>
    <t>Democratic Republic of the Congo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</si>
  <si>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</si>
  <si>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</si>
  <si>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</si>
  <si>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</si>
  <si>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</si>
  <si>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</si>
  <si>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</si>
  <si>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</si>
  <si>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</si>
  <si>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Faroe Islands</t>
  </si>
  <si>
    <t>Fiji</t>
  </si>
  <si>
    <t>Finland</t>
  </si>
  <si>
    <t>France</t>
  </si>
  <si>
    <t>French Guiana</t>
  </si>
  <si>
    <t>French Polynesia</t>
  </si>
  <si>
    <t>Gabon</t>
  </si>
  <si>
    <t>Georgia</t>
  </si>
  <si>
    <t>Germany</t>
  </si>
  <si>
    <t>Ghana</t>
  </si>
  <si>
    <t>Greece</t>
  </si>
  <si>
    <t>Greenland</t>
  </si>
  <si>
    <t>Grenada</t>
  </si>
  <si>
    <t>Guadeloupe</t>
  </si>
  <si>
    <t>Guatemala</t>
  </si>
  <si>
    <t>Guinea</t>
  </si>
  <si>
    <t>Guyana</t>
  </si>
  <si>
    <t>Haiti</t>
  </si>
  <si>
    <t>Hala'ib triangle</t>
  </si>
  <si>
    <t>Honduras</t>
  </si>
  <si>
    <t>Hungary</t>
  </si>
  <si>
    <t>Iceland</t>
  </si>
  <si>
    <t>Ilemi triangle</t>
  </si>
  <si>
    <t>India</t>
  </si>
  <si>
    <t>Indonesia</t>
  </si>
  <si>
    <t>Iraq</t>
  </si>
  <si>
    <t>Ireland</t>
  </si>
  <si>
    <t>Isle of Man</t>
  </si>
  <si>
    <t>Israel</t>
  </si>
  <si>
    <t>Italy</t>
  </si>
  <si>
    <t>Jamaica</t>
  </si>
  <si>
    <t>Jammu and Kashmir</t>
  </si>
  <si>
    <t>Japan</t>
  </si>
  <si>
    <t>Jordan</t>
  </si>
  <si>
    <t>Kazakhstan</t>
  </si>
  <si>
    <t>Kenya</t>
  </si>
  <si>
    <t>Kuril islands</t>
  </si>
  <si>
    <t>Kyrgyzstan</t>
  </si>
  <si>
    <t>Lao People's Democratic Republic</t>
  </si>
  <si>
    <t>Lebanon</t>
  </si>
  <si>
    <t>Liberia</t>
  </si>
  <si>
    <t>Libya</t>
  </si>
  <si>
    <t>Liechtenstein</t>
  </si>
  <si>
    <t>Luxembourg</t>
  </si>
  <si>
    <t>Madagascar</t>
  </si>
  <si>
    <t>Madeira Islands</t>
  </si>
  <si>
    <t>Malawi</t>
  </si>
  <si>
    <t>Malaysia</t>
  </si>
  <si>
    <t>Mali</t>
  </si>
  <si>
    <t>Martinique</t>
  </si>
  <si>
    <t>Mauritania</t>
  </si>
  <si>
    <t>Mauritius</t>
  </si>
  <si>
    <t>Mayotte</t>
  </si>
  <si>
    <t>Mexico</t>
  </si>
  <si>
    <t>Micronesia (Federated States of)</t>
  </si>
  <si>
    <t>Mongolia</t>
  </si>
  <si>
    <t>Montenegro</t>
  </si>
  <si>
    <t>Montserrat</t>
  </si>
  <si>
    <t>Morocco</t>
  </si>
  <si>
    <t>Mozambique</t>
  </si>
  <si>
    <t>Myanmar</t>
  </si>
  <si>
    <t>Namibia</t>
  </si>
  <si>
    <t>Nepal</t>
  </si>
  <si>
    <t>Netherlands Antilles</t>
  </si>
  <si>
    <t>New Caledonia</t>
  </si>
  <si>
    <t>New Zealand</t>
  </si>
  <si>
    <t>Nicaragua</t>
  </si>
  <si>
    <t>Niger</t>
  </si>
  <si>
    <t>Nigeria</t>
  </si>
  <si>
    <t>Northern Mariana Islands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</si>
  <si>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</si>
  <si>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</si>
  <si>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</si>
  <si>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</si>
  <si>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</si>
  <si>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</si>
  <si>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</si>
  <si>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</si>
  <si>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</si>
  <si>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</si>
  <si>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</si>
  <si>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Republic of Korea</t>
  </si>
  <si>
    <t>Romania</t>
  </si>
  <si>
    <t>Russian Federation</t>
  </si>
  <si>
    <t>Rwanda</t>
  </si>
  <si>
    <t>Saint Helena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</si>
  <si>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</si>
  <si>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</si>
  <si>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</si>
  <si>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</si>
  <si>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</si>
  <si>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</si>
  <si>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</si>
  <si>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</si>
  <si>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</si>
  <si>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</si>
  <si>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</si>
  <si>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</si>
  <si>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</si>
  <si>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</si>
  <si>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</si>
  <si>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</si>
  <si>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</si>
  <si>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</si>
  <si>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</si>
  <si>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</si>
  <si>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Svalbard and Jan Mayen Islands</t>
  </si>
  <si>
    <t>Swaziland</t>
  </si>
  <si>
    <t>Sweden</t>
  </si>
  <si>
    <t>Switzerland</t>
  </si>
  <si>
    <t>Syrian Arab Republic</t>
  </si>
  <si>
    <t>Taiwan</t>
  </si>
  <si>
    <t>Tajikistan</t>
  </si>
  <si>
    <t>Thailand</t>
  </si>
  <si>
    <t>The former Yugoslav Republic of Macedonia</t>
  </si>
  <si>
    <t>Timor-Leste</t>
  </si>
  <si>
    <t>Togo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</si>
  <si>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</si>
  <si>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</si>
  <si>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</si>
  <si>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</si>
  <si>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</si>
  <si>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</si>
  <si>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</si>
  <si>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Republic of Tanzania</t>
  </si>
  <si>
    <t>United States of America</t>
  </si>
  <si>
    <t>United States Virgin Islands</t>
  </si>
  <si>
    <t>Uruguay</t>
  </si>
  <si>
    <t>Uzbekistan</t>
  </si>
  <si>
    <t>Vanuatu</t>
  </si>
  <si>
    <t>Viet Nam</t>
  </si>
  <si>
    <t>West Bank</t>
  </si>
  <si>
    <t>Western Sahara</t>
  </si>
  <si>
    <t>Yemen</t>
  </si>
  <si>
    <t>Zambia</t>
  </si>
  <si>
    <t>Zimbabwe</t>
  </si>
  <si>
    <t>KAPOS 6</t>
  </si>
  <si>
    <t>KAPOS 5</t>
  </si>
  <si>
    <t>KAPOS 4</t>
  </si>
  <si>
    <t>KAPOS 3</t>
  </si>
  <si>
    <t>KAPOS 2</t>
  </si>
  <si>
    <t>KAPOS 1</t>
  </si>
  <si>
    <t>COUNTRY</t>
  </si>
  <si>
    <t>SUBREGION</t>
  </si>
  <si>
    <t>REGION</t>
  </si>
  <si>
    <t>Cote d'Ivoire</t>
  </si>
  <si>
    <t>Cabo Verde</t>
  </si>
  <si>
    <t>Réunion</t>
  </si>
  <si>
    <t>United Kingdom of Great Britain and Northern Ireland</t>
  </si>
  <si>
    <t>Wallis and Futuna Islands</t>
  </si>
  <si>
    <t>Iran (Islamic Republic of)</t>
  </si>
  <si>
    <t>Republic of Moldova</t>
  </si>
  <si>
    <t>Venezuela (Bolivarian Republic of)</t>
  </si>
  <si>
    <t>Bolivia (Plurinational State of)</t>
  </si>
  <si>
    <t>Democratic People's Republic of Korea</t>
  </si>
  <si>
    <t>China, Hong Kong Special Administrative Region</t>
  </si>
  <si>
    <t>Asia</t>
  </si>
  <si>
    <t>Eastern Asia</t>
  </si>
  <si>
    <t>Southern Asia</t>
  </si>
  <si>
    <t>Europe</t>
  </si>
  <si>
    <t>Southern Europe</t>
  </si>
  <si>
    <t>South-Eastern Asia</t>
  </si>
  <si>
    <t>Northern Europe</t>
  </si>
  <si>
    <t>Africa</t>
  </si>
  <si>
    <t>Northern Africa</t>
  </si>
  <si>
    <t>Eastern Africa</t>
  </si>
  <si>
    <t>Americas</t>
  </si>
  <si>
    <t>Caribbean</t>
  </si>
  <si>
    <t>Western Asia</t>
  </si>
  <si>
    <t>Oceania</t>
  </si>
  <si>
    <t>Polynesia</t>
  </si>
  <si>
    <t>Middle Africa</t>
  </si>
  <si>
    <t>South America</t>
  </si>
  <si>
    <t>Australia and New Zealand</t>
  </si>
  <si>
    <t>Western Europe</t>
  </si>
  <si>
    <t>Central America</t>
  </si>
  <si>
    <t>Western Africa</t>
  </si>
  <si>
    <t>Southern Africa</t>
  </si>
  <si>
    <t>Eastern Europe</t>
  </si>
  <si>
    <t>Northern America</t>
  </si>
  <si>
    <t>Melanesia</t>
  </si>
  <si>
    <t>Central Asia</t>
  </si>
  <si>
    <t>Micronesia</t>
  </si>
  <si>
    <t>Status</t>
  </si>
  <si>
    <t>Developed</t>
  </si>
  <si>
    <t>Developing</t>
  </si>
  <si>
    <t>TOT</t>
  </si>
  <si>
    <t>Row Labels</t>
  </si>
  <si>
    <t>Grand Total</t>
  </si>
  <si>
    <t>Sum of KAPOS 6</t>
  </si>
  <si>
    <t>Sum of KAPOS 5</t>
  </si>
  <si>
    <t>Sum of KAPOS 4</t>
  </si>
  <si>
    <t>Sum of KAPOS 3</t>
  </si>
  <si>
    <t>Sum of KAPOS 2</t>
  </si>
  <si>
    <t>Sum of KAPOS 1</t>
  </si>
  <si>
    <t>Sum of TOT</t>
  </si>
  <si>
    <t>Andorra</t>
  </si>
  <si>
    <t>Antigua and Barbuda</t>
  </si>
  <si>
    <t>Barbados</t>
  </si>
  <si>
    <t>Monaco</t>
  </si>
  <si>
    <t>GAUL COUNTRY</t>
  </si>
  <si>
    <t>Bolivia</t>
  </si>
  <si>
    <t>British Virgin Islands</t>
  </si>
  <si>
    <t>Cape Verde</t>
  </si>
  <si>
    <t>Cook Islands</t>
  </si>
  <si>
    <t>C├┤te d'Ivoire</t>
  </si>
  <si>
    <t>Dem People's Rep of Korea</t>
  </si>
  <si>
    <t>Guam</t>
  </si>
  <si>
    <t>Hong Kong</t>
  </si>
  <si>
    <t>Iran  (Islamic Republic of)</t>
  </si>
  <si>
    <t>Moldova, Republic of</t>
  </si>
  <si>
    <t>R├®union</t>
  </si>
  <si>
    <t>Saint Kitts and Nevis</t>
  </si>
  <si>
    <t>U.K. of Great Britain and Northern Ireland</t>
  </si>
  <si>
    <t>Venezuela</t>
  </si>
  <si>
    <t>Wallis and Futuna</t>
  </si>
  <si>
    <t>Lesotho</t>
  </si>
  <si>
    <t>China/India</t>
  </si>
  <si>
    <t>Aksai Chin</t>
  </si>
  <si>
    <t>Region</t>
  </si>
  <si>
    <t>KAPOS TOT</t>
  </si>
  <si>
    <t>TREND</t>
  </si>
  <si>
    <t>2000 Population</t>
  </si>
  <si>
    <t>Class</t>
  </si>
  <si>
    <t>Global Pop</t>
  </si>
  <si>
    <t>2012 Population</t>
  </si>
  <si>
    <t>Change</t>
  </si>
  <si>
    <t>Mountain population</t>
  </si>
  <si>
    <t>Mountain Population</t>
  </si>
  <si>
    <t>Region/subregion</t>
  </si>
  <si>
    <t>Total</t>
  </si>
  <si>
    <t>World</t>
  </si>
  <si>
    <t>Developing countries</t>
  </si>
  <si>
    <t>Latin America</t>
  </si>
  <si>
    <t>Developed countries</t>
  </si>
  <si>
    <t xml:space="preserve">2012 Mountain Population </t>
  </si>
  <si>
    <t xml:space="preserve">2012 Share of urban population </t>
  </si>
  <si>
    <t xml:space="preserve">2000 Mountain Population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</si>
</sst>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CE6F1"/>
        <bgColor rgb="FFDCE6F1"/>
      </patternFill>
    </fill>
    <fill>
      <patternFill patternType="solid">
        <fgColor rgb="FFFFFF00"/>
        <bgColor rgb="FFDCE6F1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95B3D7"/>
      </top>
      <bottom/>
      <diagonal/>
    </border>
    <border>
      <left/>
      <right/>
      <top style="thin">
        <color rgb="FF95B3D7"/>
      </top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1" fontId="0" fillId="0" borderId="0" xfId="0" applyNumberFormat="1"/>
    <xf numFmtId="164" fontId="0" fillId="0" borderId="0" xfId="1" applyNumberFormat="1" applyFont="1"/>
    <xf numFmtId="1" fontId="0" fillId="33" borderId="0" xfId="0" applyNumberFormat="1" applyFill="1"/>
    <xf numFmtId="164" fontId="0" fillId="33" borderId="0" xfId="1" applyNumberFormat="1" applyFont="1" applyFill="1"/>
    <xf numFmtId="0" fontId="0" fillId="33" borderId="0" xfId="0" applyFill="1"/>
    <xf numFmtId="164" fontId="0" fillId="0" borderId="0" xfId="0" applyNumberFormat="1"/>
    <xf numFmtId="164" fontId="16" fillId="0" borderId="0" xfId="0" applyNumberFormat="1" applyFont="1"/>
    <xf numFmtId="164" fontId="16" fillId="33" borderId="0" xfId="1" applyNumberFormat="1" applyFont="1" applyFill="1"/>
    <xf numFmtId="164" fontId="16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9" fontId="0" fillId="0" borderId="0" xfId="2" applyFont="1"/>
    <xf numFmtId="9" fontId="16" fillId="0" borderId="10" xfId="2" applyFont="1" applyBorder="1"/>
    <xf numFmtId="9" fontId="16" fillId="34" borderId="11" xfId="2" applyFont="1" applyFill="1" applyBorder="1"/>
    <xf numFmtId="164" fontId="16" fillId="0" borderId="10" xfId="0" applyNumberFormat="1" applyFont="1" applyBorder="1"/>
    <xf numFmtId="164" fontId="16" fillId="34" borderId="11" xfId="0" applyNumberFormat="1" applyFont="1" applyFill="1" applyBorder="1"/>
    <xf numFmtId="0" fontId="18" fillId="35" borderId="12" xfId="0" applyFont="1" applyFill="1" applyBorder="1"/>
    <xf numFmtId="164" fontId="18" fillId="35" borderId="12" xfId="1" applyNumberFormat="1" applyFont="1" applyFill="1" applyBorder="1"/>
    <xf numFmtId="164" fontId="19" fillId="36" borderId="13" xfId="0" applyNumberFormat="1" applyFont="1" applyFill="1" applyBorder="1"/>
    <xf numFmtId="164" fontId="19" fillId="37" borderId="13" xfId="0" applyNumberFormat="1" applyFont="1" applyFill="1" applyBorder="1"/>
    <xf numFmtId="9" fontId="16" fillId="0" borderId="0" xfId="2" applyFont="1"/>
    <xf numFmtId="9" fontId="16" fillId="38" borderId="11" xfId="2" applyFont="1" applyFill="1" applyBorder="1"/>
    <xf numFmtId="9" fontId="16" fillId="39" borderId="10" xfId="2" applyFont="1" applyFill="1" applyBorder="1"/>
    <xf numFmtId="164" fontId="0" fillId="0" borderId="0" xfId="0" applyNumberFormat="1" applyFill="1"/>
    <xf numFmtId="164" fontId="16" fillId="0" borderId="0" xfId="0" applyNumberFormat="1" applyFont="1" applyFill="1"/>
    <xf numFmtId="9" fontId="16" fillId="0" borderId="0" xfId="2" applyFont="1" applyFill="1" applyBorder="1"/>
    <xf numFmtId="165" fontId="16" fillId="0" borderId="0" xfId="2" applyNumberFormat="1" applyFont="1" applyFill="1" applyBorder="1"/>
    <xf numFmtId="0" fontId="16" fillId="40" borderId="0" xfId="0" applyFont="1" applyFill="1" applyBorder="1"/>
    <xf numFmtId="9" fontId="16" fillId="40" borderId="0" xfId="2" applyFont="1" applyFill="1" applyBorder="1"/>
    <xf numFmtId="0" fontId="16" fillId="0" borderId="0" xfId="0" applyFont="1" applyFill="1" applyBorder="1" applyAlignment="1">
      <alignment horizontal="left"/>
    </xf>
    <xf numFmtId="1" fontId="16" fillId="0" borderId="0" xfId="1" applyNumberFormat="1" applyFont="1" applyFill="1" applyBorder="1"/>
    <xf numFmtId="166" fontId="16" fillId="0" borderId="0" xfId="1" applyNumberFormat="1" applyFont="1" applyFill="1" applyBorder="1"/>
    <xf numFmtId="166" fontId="0" fillId="0" borderId="0" xfId="1" applyNumberFormat="1" applyFont="1" applyFill="1" applyBorder="1"/>
    <xf numFmtId="166" fontId="1" fillId="0" borderId="0" xfId="1" applyNumberFormat="1" applyFont="1" applyFill="1" applyBorder="1"/>
    <xf numFmtId="0" fontId="16" fillId="0" borderId="0" xfId="0" applyFont="1"/>
    <xf numFmtId="0" fontId="16" fillId="40" borderId="15" xfId="0" applyFont="1" applyFill="1" applyBorder="1"/>
    <xf numFmtId="0" fontId="13" fillId="41" borderId="15" xfId="0" applyFont="1" applyFill="1" applyBorder="1" applyAlignment="1">
      <alignment horizontal="left"/>
    </xf>
    <xf numFmtId="164" fontId="13" fillId="41" borderId="15" xfId="0" applyNumberFormat="1" applyFont="1" applyFill="1" applyBorder="1"/>
    <xf numFmtId="0" fontId="0" fillId="42" borderId="18" xfId="0" applyFill="1" applyBorder="1" applyAlignment="1">
      <alignment horizontal="left" indent="1"/>
    </xf>
    <xf numFmtId="0" fontId="0" fillId="0" borderId="18" xfId="0" applyBorder="1" applyAlignment="1">
      <alignment horizontal="left" indent="2"/>
    </xf>
    <xf numFmtId="164" fontId="0" fillId="42" borderId="18" xfId="0" applyNumberFormat="1" applyFill="1" applyBorder="1"/>
    <xf numFmtId="164" fontId="0" fillId="0" borderId="18" xfId="0" applyNumberFormat="1" applyBorder="1"/>
    <xf numFmtId="0" fontId="16" fillId="40" borderId="16" xfId="0" applyFont="1" applyFill="1" applyBorder="1"/>
    <xf numFmtId="164" fontId="13" fillId="41" borderId="16" xfId="0" applyNumberFormat="1" applyFont="1" applyFill="1" applyBorder="1"/>
    <xf numFmtId="164" fontId="0" fillId="42" borderId="19" xfId="0" applyNumberFormat="1" applyFill="1" applyBorder="1"/>
    <xf numFmtId="164" fontId="0" fillId="0" borderId="19" xfId="0" applyNumberFormat="1" applyBorder="1"/>
    <xf numFmtId="9" fontId="13" fillId="41" borderId="16" xfId="2" applyFont="1" applyFill="1" applyBorder="1"/>
    <xf numFmtId="9" fontId="13" fillId="41" borderId="15" xfId="2" applyFont="1" applyFill="1" applyBorder="1"/>
    <xf numFmtId="9" fontId="0" fillId="42" borderId="19" xfId="2" applyFont="1" applyFill="1" applyBorder="1"/>
    <xf numFmtId="9" fontId="0" fillId="42" borderId="18" xfId="2" applyFont="1" applyFill="1" applyBorder="1"/>
    <xf numFmtId="9" fontId="0" fillId="0" borderId="19" xfId="2" applyFont="1" applyBorder="1"/>
    <xf numFmtId="9" fontId="0" fillId="0" borderId="18" xfId="2" applyFont="1" applyBorder="1"/>
    <xf numFmtId="164" fontId="20" fillId="0" borderId="0" xfId="0" applyNumberFormat="1" applyFont="1"/>
    <xf numFmtId="0" fontId="18" fillId="35" borderId="12" xfId="0" applyFont="1" applyFill="1" applyBorder="1" applyAlignment="1">
      <alignment horizontal="center"/>
    </xf>
    <xf numFmtId="0" fontId="19" fillId="36" borderId="14" xfId="0" applyNumberFormat="1" applyFont="1" applyFill="1" applyBorder="1" applyAlignment="1">
      <alignment horizontal="center"/>
    </xf>
    <xf numFmtId="0" fontId="19" fillId="37" borderId="14" xfId="0" applyNumberFormat="1" applyFont="1" applyFill="1" applyBorder="1" applyAlignment="1">
      <alignment horizontal="center"/>
    </xf>
    <xf numFmtId="0" fontId="16" fillId="40" borderId="15" xfId="0" applyFont="1" applyFill="1" applyBorder="1" applyAlignment="1">
      <alignment horizontal="center" vertical="center"/>
    </xf>
    <xf numFmtId="0" fontId="16" fillId="40" borderId="17" xfId="0" applyFont="1" applyFill="1" applyBorder="1" applyAlignment="1">
      <alignment horizontal="center"/>
    </xf>
    <xf numFmtId="0" fontId="16" fillId="40" borderId="15" xfId="0" applyFont="1" applyFill="1" applyBorder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16"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bgColor rgb="FFFF2F48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5"/>
      <tableStyleElement type="totalRow" dxfId="14"/>
      <tableStyleElement type="firstRowStripe" dxfId="13"/>
      <tableStyleElement type="firstColumnStripe" dxfId="12"/>
      <tableStyleElement type="firstSubtotalColumn" dxfId="11"/>
      <tableStyleElement type="firstSubtotalRow" dxfId="10"/>
      <tableStyleElement type="secondSubtotalRow" dxfId="9"/>
      <tableStyleElement type="firstRowSubheading" dxfId="8"/>
      <tableStyleElement type="secondRowSubheading" dxfId="7"/>
      <tableStyleElement type="pageFieldLabels" dxfId="6"/>
      <tableStyleElement type="pageFieldValues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409435984316141"/>
          <c:y val="3.4030711678281596E-2"/>
          <c:w val="0.77050792856271944"/>
          <c:h val="0.774474673424442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'Summary by class'!$B$4</c:f>
              <c:strCache>
                <c:ptCount val="1"/>
                <c:pt idx="0">
                  <c:v>2000 Population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'Summary by class'!$D$5:$J$5</c:f>
              <c:strCache>
                <c:ptCount val="7"/>
                <c:pt idx="0">
                  <c:v> 1 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Mountain population</c:v>
                </c:pt>
              </c:strCache>
            </c:strRef>
          </c:cat>
          <c:val>
            <c:numRef>
              <c:f>'Summary by class'!$D$6:$J$6</c:f>
              <c:numCache>
                <c:formatCode>_-* #,##0_-;\-* #,##0_-;_-* "-"??_-;_-@_-</c:formatCode>
                <c:ptCount val="7"/>
                <c:pt idx="0">
                  <c:v>3752617</c:v>
                </c:pt>
                <c:pt idx="1">
                  <c:v>12668579</c:v>
                </c:pt>
                <c:pt idx="2">
                  <c:v>48671266</c:v>
                </c:pt>
                <c:pt idx="3">
                  <c:v>154948455</c:v>
                </c:pt>
                <c:pt idx="4">
                  <c:v>157471340</c:v>
                </c:pt>
                <c:pt idx="5">
                  <c:v>411883673</c:v>
                </c:pt>
                <c:pt idx="6">
                  <c:v>789395930</c:v>
                </c:pt>
              </c:numCache>
            </c:numRef>
          </c:val>
        </c:ser>
        <c:ser>
          <c:idx val="1"/>
          <c:order val="1"/>
          <c:tx>
            <c:strRef>
              <c:f>'Summary by class'!$B$7</c:f>
              <c:strCache>
                <c:ptCount val="1"/>
                <c:pt idx="0">
                  <c:v>2012 Population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'Summary by class'!$D$5:$J$5</c:f>
              <c:strCache>
                <c:ptCount val="7"/>
                <c:pt idx="0">
                  <c:v> 1 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Mountain population</c:v>
                </c:pt>
              </c:strCache>
            </c:strRef>
          </c:cat>
          <c:val>
            <c:numRef>
              <c:f>'Summary by class'!$D$9:$J$9</c:f>
              <c:numCache>
                <c:formatCode>_-* #,##0_-;\-* #,##0_-;_-* "-"??_-;_-@_-</c:formatCode>
                <c:ptCount val="7"/>
                <c:pt idx="0">
                  <c:v>2481757</c:v>
                </c:pt>
                <c:pt idx="1">
                  <c:v>13524374</c:v>
                </c:pt>
                <c:pt idx="2">
                  <c:v>59995701</c:v>
                </c:pt>
                <c:pt idx="3">
                  <c:v>193418357</c:v>
                </c:pt>
                <c:pt idx="4">
                  <c:v>192395851</c:v>
                </c:pt>
                <c:pt idx="5">
                  <c:v>452210484</c:v>
                </c:pt>
                <c:pt idx="6">
                  <c:v>915472340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9205576"/>
        <c:axId val="229204792"/>
        <c:axId val="0"/>
      </c:bar3DChart>
      <c:catAx>
        <c:axId val="229205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i="0"/>
            </a:pPr>
            <a:endParaRPr lang="en-US"/>
          </a:p>
        </c:txPr>
        <c:crossAx val="229204792"/>
        <c:crosses val="autoZero"/>
        <c:auto val="1"/>
        <c:lblAlgn val="ctr"/>
        <c:lblOffset val="100"/>
        <c:noMultiLvlLbl val="0"/>
      </c:catAx>
      <c:valAx>
        <c:axId val="22920479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29205576"/>
        <c:crosses val="autoZero"/>
        <c:crossBetween val="between"/>
        <c:dispUnits>
          <c:builtInUnit val="millions"/>
          <c:dispUnitsLbl>
            <c:layout/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x val="0.87095957748557717"/>
          <c:y val="0.33422849729990645"/>
          <c:w val="0.1127801628708392"/>
          <c:h val="0.2242630705644553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'Summary by class'!$J$5</c:f>
              <c:strCache>
                <c:ptCount val="1"/>
                <c:pt idx="0">
                  <c:v>Mountain population</c:v>
                </c:pt>
              </c:strCache>
            </c:strRef>
          </c:tx>
          <c:dLbls>
            <c:dLbl>
              <c:idx val="0"/>
              <c:layout>
                <c:manualLayout>
                  <c:x val="-9.8986176051011031E-3"/>
                  <c:y val="4.616687046171124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9723571787569105E-3"/>
                  <c:y val="5.67795075371753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058803819735298E-2"/>
                  <c:y val="6.96192030843954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'Summary by class'!$D$8:$J$8</c:f>
              <c:strCache>
                <c:ptCount val="7"/>
                <c:pt idx="0">
                  <c:v> 1 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Mountain Population</c:v>
                </c:pt>
              </c:strCache>
            </c:strRef>
          </c:cat>
          <c:val>
            <c:numRef>
              <c:f>'Summary by class'!$D$9:$I$9</c:f>
              <c:numCache>
                <c:formatCode>_-* #,##0_-;\-* #,##0_-;_-* "-"??_-;_-@_-</c:formatCode>
                <c:ptCount val="6"/>
                <c:pt idx="0">
                  <c:v>2481757</c:v>
                </c:pt>
                <c:pt idx="1">
                  <c:v>13524374</c:v>
                </c:pt>
                <c:pt idx="2">
                  <c:v>59995701</c:v>
                </c:pt>
                <c:pt idx="3">
                  <c:v>193418357</c:v>
                </c:pt>
                <c:pt idx="4">
                  <c:v>192395851</c:v>
                </c:pt>
                <c:pt idx="5">
                  <c:v>452210484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7214832188529623"/>
          <c:y val="0.31568257564523616"/>
          <c:w val="7.9162135680815524E-2"/>
          <c:h val="0.4747563575545567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</xdr:row>
      <xdr:rowOff>161924</xdr:rowOff>
    </xdr:from>
    <xdr:to>
      <xdr:col>9</xdr:col>
      <xdr:colOff>1076325</xdr:colOff>
      <xdr:row>33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219074</xdr:colOff>
      <xdr:row>14</xdr:row>
      <xdr:rowOff>42862</xdr:rowOff>
    </xdr:from>
    <xdr:to>
      <xdr:col>17</xdr:col>
      <xdr:colOff>533399</xdr:colOff>
      <xdr:row>31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ssia Vita (FOM)" refreshedDate="42103.725138078706" createdVersion="4" refreshedVersion="4" minRefreshableVersion="3" recordCount="208">
  <cacheSource type="worksheet">
    <worksheetSource ref="B1:M209" sheet="URBAN"/>
  </cacheSource>
  <cacheFields count="12">
    <cacheField name="COUNTRY" numFmtId="1">
      <sharedItems containsBlank="1"/>
    </cacheField>
    <cacheField name="REGION" numFmtId="1">
      <sharedItems count="5">
        <s v="Asia"/>
        <s v="Europe"/>
        <s v="Africa"/>
        <s v="Oceania"/>
        <s v="Americas"/>
      </sharedItems>
    </cacheField>
    <cacheField name="SUBREGION" numFmtId="1">
      <sharedItems count="22">
        <s v="Southern Asia"/>
        <s v="Southern Europe"/>
        <s v="Northern Africa"/>
        <s v="Polynesia"/>
        <s v="Middle Africa"/>
        <s v="Caribbean"/>
        <s v="South America"/>
        <s v="Western Asia"/>
        <s v="Australia and New Zealand"/>
        <s v="Western Europe"/>
        <s v="Central America"/>
        <s v="Western Africa"/>
        <s v="Southern Africa"/>
        <s v="South-Eastern Asia"/>
        <s v="Eastern Europe"/>
        <s v="Eastern Africa"/>
        <s v="Northern America"/>
        <s v="Eastern Asia"/>
        <s v="Northern Europe"/>
        <s v="Melanesia"/>
        <s v="Micronesia"/>
        <s v="Central Asia"/>
      </sharedItems>
    </cacheField>
    <cacheField name="Status" numFmtId="1">
      <sharedItems count="2">
        <s v="Developing"/>
        <s v="Developed"/>
      </sharedItems>
    </cacheField>
    <cacheField name="ZONE_CODE" numFmtId="1">
      <sharedItems containsSemiMixedTypes="0" containsString="0" containsNumber="1" containsInteger="1" minValue="2" maxValue="254"/>
    </cacheField>
    <cacheField name="KAPOS 6" numFmtId="164">
      <sharedItems containsString="0" containsBlank="1" containsNumber="1" containsInteger="1" minValue="0" maxValue="15263676"/>
    </cacheField>
    <cacheField name="KAPOS 5" numFmtId="164">
      <sharedItems containsString="0" containsBlank="1" containsNumber="1" containsInteger="1" minValue="0" maxValue="11289686"/>
    </cacheField>
    <cacheField name="KAPOS 4" numFmtId="164">
      <sharedItems containsString="0" containsBlank="1" containsNumber="1" containsInteger="1" minValue="0" maxValue="10837870"/>
    </cacheField>
    <cacheField name="KAPOS 3" numFmtId="164">
      <sharedItems containsString="0" containsBlank="1" containsNumber="1" containsInteger="1" minValue="0" maxValue="10135428"/>
    </cacheField>
    <cacheField name="KAPOS 2" numFmtId="164">
      <sharedItems containsString="0" containsBlank="1" containsNumber="1" containsInteger="1" minValue="0" maxValue="2403258"/>
    </cacheField>
    <cacheField name="KAPOS 1" numFmtId="164">
      <sharedItems containsString="0" containsBlank="1" containsNumber="1" containsInteger="1" minValue="0" maxValue="748"/>
    </cacheField>
    <cacheField name="TOT" numFmtId="164">
      <sharedItems containsSemiMixedTypes="0" containsString="0" containsNumber="1" containsInteger="1" minValue="0" maxValue="271039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lessia Vita (FOM)" refreshedDate="42103.725243634261" createdVersion="4" refreshedVersion="4" minRefreshableVersion="3" recordCount="208">
  <cacheSource type="worksheet">
    <worksheetSource ref="B1:M209" sheet="TOTAL"/>
  </cacheSource>
  <cacheFields count="12">
    <cacheField name="COUNTRY" numFmtId="1">
      <sharedItems containsBlank="1"/>
    </cacheField>
    <cacheField name="REGION" numFmtId="1">
      <sharedItems count="5">
        <s v="Asia"/>
        <s v="Europe"/>
        <s v="Africa"/>
        <s v="Oceania"/>
        <s v="Americas"/>
      </sharedItems>
    </cacheField>
    <cacheField name="SUBREGION" numFmtId="1">
      <sharedItems count="22">
        <s v="Southern Asia"/>
        <s v="Southern Europe"/>
        <s v="Northern Africa"/>
        <s v="Polynesia"/>
        <s v="Middle Africa"/>
        <s v="Caribbean"/>
        <s v="South America"/>
        <s v="Western Asia"/>
        <s v="Australia and New Zealand"/>
        <s v="Western Europe"/>
        <s v="Central America"/>
        <s v="Western Africa"/>
        <s v="Southern Africa"/>
        <s v="South-Eastern Asia"/>
        <s v="Eastern Europe"/>
        <s v="Eastern Africa"/>
        <s v="Northern America"/>
        <s v="Eastern Asia"/>
        <s v="Northern Europe"/>
        <s v="Melanesia"/>
        <s v="Micronesia"/>
        <s v="Central Asia"/>
      </sharedItems>
    </cacheField>
    <cacheField name="Status" numFmtId="1">
      <sharedItems count="2">
        <s v="Developing"/>
        <s v="Developed"/>
      </sharedItems>
    </cacheField>
    <cacheField name="ZONE_CODE" numFmtId="1">
      <sharedItems containsSemiMixedTypes="0" containsString="0" containsNumber="1" containsInteger="1" minValue="2" maxValue="254"/>
    </cacheField>
    <cacheField name="KAPOS 6" numFmtId="164">
      <sharedItems containsString="0" containsBlank="1" containsNumber="1" containsInteger="1" minValue="0" maxValue="117802795"/>
    </cacheField>
    <cacheField name="KAPOS 5" numFmtId="164">
      <sharedItems containsString="0" containsBlank="1" containsNumber="1" containsInteger="1" minValue="0" maxValue="46701826"/>
    </cacheField>
    <cacheField name="KAPOS 4" numFmtId="164">
      <sharedItems containsString="0" containsBlank="1" containsNumber="1" containsInteger="1" minValue="0" maxValue="39930030"/>
    </cacheField>
    <cacheField name="KAPOS 3" numFmtId="164">
      <sharedItems containsString="0" containsBlank="1" containsNumber="1" containsInteger="1" minValue="0" maxValue="14824965"/>
    </cacheField>
    <cacheField name="KAPOS 2" numFmtId="164">
      <sharedItems containsString="0" containsBlank="1" containsNumber="1" containsInteger="1" minValue="0" maxValue="4184816"/>
    </cacheField>
    <cacheField name="KAPOS 1" numFmtId="164">
      <sharedItems containsString="0" containsBlank="1" containsNumber="1" containsInteger="1" minValue="0" maxValue="1524186"/>
    </cacheField>
    <cacheField name="TOT" numFmtId="164">
      <sharedItems containsSemiMixedTypes="0" containsString="0" containsNumber="1" containsInteger="1" minValue="0" maxValue="2165895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lessia Vita (FOM)" refreshedDate="42103.726680555556" createdVersion="4" refreshedVersion="4" minRefreshableVersion="3" recordCount="208">
  <cacheSource type="worksheet">
    <worksheetSource ref="B1:M209" sheet="RURAL"/>
  </cacheSource>
  <cacheFields count="12">
    <cacheField name="COUNTRY" numFmtId="1">
      <sharedItems/>
    </cacheField>
    <cacheField name="REGION" numFmtId="1">
      <sharedItems count="5">
        <s v="Asia"/>
        <s v="Europe"/>
        <s v="Africa"/>
        <s v="Oceania"/>
        <s v="Americas"/>
      </sharedItems>
    </cacheField>
    <cacheField name="SUBREGION" numFmtId="1">
      <sharedItems count="22">
        <s v="Southern Asia"/>
        <s v="Southern Europe"/>
        <s v="Northern Africa"/>
        <s v="Polynesia"/>
        <s v="Middle Africa"/>
        <s v="Caribbean"/>
        <s v="South America"/>
        <s v="Western Asia"/>
        <s v="Australia and New Zealand"/>
        <s v="Western Europe"/>
        <s v="Central America"/>
        <s v="Western Africa"/>
        <s v="Southern Africa"/>
        <s v="South-Eastern Asia"/>
        <s v="Eastern Europe"/>
        <s v="Eastern Africa"/>
        <s v="Northern America"/>
        <s v="Eastern Asia"/>
        <s v="Northern Europe"/>
        <s v="Melanesia"/>
        <s v="Micronesia"/>
        <s v="Central Asia"/>
      </sharedItems>
    </cacheField>
    <cacheField name="Status" numFmtId="1">
      <sharedItems count="2">
        <s v="Developing"/>
        <s v="Developed"/>
      </sharedItems>
    </cacheField>
    <cacheField name="ZONE_CODE" numFmtId="1">
      <sharedItems containsSemiMixedTypes="0" containsString="0" containsNumber="1" containsInteger="1" minValue="2" maxValue="254"/>
    </cacheField>
    <cacheField name="KAPOS 6" numFmtId="164">
      <sharedItems containsString="0" containsBlank="1" containsNumber="1" containsInteger="1" minValue="2" maxValue="102539119"/>
    </cacheField>
    <cacheField name="KAPOS 5" numFmtId="0">
      <sharedItems containsString="0" containsBlank="1" containsNumber="1" containsInteger="1" minValue="0" maxValue="39594072"/>
    </cacheField>
    <cacheField name="KAPOS 4" numFmtId="164">
      <sharedItems containsString="0" containsBlank="1" containsNumber="1" containsInteger="1" minValue="0" maxValue="35375177"/>
    </cacheField>
    <cacheField name="KAPOS 3" numFmtId="164">
      <sharedItems containsString="0" containsBlank="1" containsNumber="1" containsInteger="1" minValue="0" maxValue="13461496"/>
    </cacheField>
    <cacheField name="KAPOS 2" numFmtId="164">
      <sharedItems containsString="0" containsBlank="1" containsNumber="1" containsInteger="1" minValue="2" maxValue="3603249"/>
    </cacheField>
    <cacheField name="KAPOS 1" numFmtId="164">
      <sharedItems containsString="0" containsBlank="1" containsNumber="1" containsInteger="1" minValue="40" maxValue="1523514"/>
    </cacheField>
    <cacheField name="TOT" numFmtId="164">
      <sharedItems containsSemiMixedTypes="0" containsString="0" containsNumber="1" containsInteger="1" minValue="0" maxValue="1894856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8">
  <r>
    <s v="Afghanistan"/>
    <x v="0"/>
    <x v="0"/>
    <x v="0"/>
    <n v="2"/>
    <n v="476470"/>
    <n v="75597"/>
    <n v="510779"/>
    <n v="5931"/>
    <m/>
    <m/>
    <n v="1068777"/>
  </r>
  <r>
    <s v="Aksai Chin"/>
    <x v="0"/>
    <x v="0"/>
    <x v="0"/>
    <n v="3"/>
    <m/>
    <m/>
    <m/>
    <m/>
    <m/>
    <m/>
    <n v="0"/>
  </r>
  <r>
    <s v="Albania"/>
    <x v="1"/>
    <x v="1"/>
    <x v="1"/>
    <n v="4"/>
    <n v="182184"/>
    <n v="5847"/>
    <m/>
    <m/>
    <m/>
    <m/>
    <n v="188031"/>
  </r>
  <r>
    <s v="Algeria"/>
    <x v="2"/>
    <x v="2"/>
    <x v="0"/>
    <n v="5"/>
    <n v="3101456"/>
    <n v="947624"/>
    <n v="343"/>
    <m/>
    <m/>
    <m/>
    <n v="4049423"/>
  </r>
  <r>
    <s v="American Samoa"/>
    <x v="3"/>
    <x v="3"/>
    <x v="0"/>
    <n v="6"/>
    <n v="1655"/>
    <m/>
    <m/>
    <m/>
    <m/>
    <m/>
    <n v="1655"/>
  </r>
  <r>
    <s v="Andorra"/>
    <x v="1"/>
    <x v="1"/>
    <x v="1"/>
    <n v="7"/>
    <n v="1214"/>
    <n v="62087"/>
    <n v="12734"/>
    <n v="26"/>
    <m/>
    <m/>
    <n v="76061"/>
  </r>
  <r>
    <s v="Angola"/>
    <x v="2"/>
    <x v="4"/>
    <x v="0"/>
    <n v="8"/>
    <n v="3455"/>
    <m/>
    <n v="158710"/>
    <m/>
    <m/>
    <m/>
    <n v="162165"/>
  </r>
  <r>
    <s v="Antigua and Barbuda"/>
    <x v="4"/>
    <x v="5"/>
    <x v="0"/>
    <n v="10"/>
    <n v="40"/>
    <m/>
    <m/>
    <m/>
    <m/>
    <m/>
    <n v="40"/>
  </r>
  <r>
    <s v="Argentina"/>
    <x v="4"/>
    <x v="6"/>
    <x v="0"/>
    <n v="11"/>
    <n v="885157"/>
    <n v="649639"/>
    <n v="4388"/>
    <n v="31137"/>
    <n v="356"/>
    <m/>
    <n v="1570677"/>
  </r>
  <r>
    <s v="Armenia"/>
    <x v="0"/>
    <x v="7"/>
    <x v="0"/>
    <n v="12"/>
    <n v="390295"/>
    <n v="863654"/>
    <n v="118915"/>
    <m/>
    <m/>
    <m/>
    <n v="1372864"/>
  </r>
  <r>
    <s v="Arunachal Pradesh"/>
    <x v="0"/>
    <x v="0"/>
    <x v="0"/>
    <n v="14"/>
    <n v="30820"/>
    <n v="136"/>
    <n v="4636"/>
    <n v="9660"/>
    <m/>
    <m/>
    <n v="45252"/>
  </r>
  <r>
    <s v="Australia"/>
    <x v="3"/>
    <x v="8"/>
    <x v="1"/>
    <n v="15"/>
    <n v="335031"/>
    <n v="5616"/>
    <m/>
    <m/>
    <m/>
    <m/>
    <n v="340647"/>
  </r>
  <r>
    <s v="Austria"/>
    <x v="1"/>
    <x v="9"/>
    <x v="1"/>
    <n v="16"/>
    <n v="2199563"/>
    <n v="35311"/>
    <n v="626"/>
    <n v="1"/>
    <m/>
    <m/>
    <n v="2235501"/>
  </r>
  <r>
    <s v="Azerbaijan"/>
    <x v="0"/>
    <x v="7"/>
    <x v="0"/>
    <n v="17"/>
    <n v="412044"/>
    <n v="11386"/>
    <n v="4"/>
    <m/>
    <m/>
    <m/>
    <n v="423434"/>
  </r>
  <r>
    <s v="Azores Islands"/>
    <x v="1"/>
    <x v="1"/>
    <x v="1"/>
    <n v="18"/>
    <n v="2897"/>
    <m/>
    <m/>
    <m/>
    <m/>
    <m/>
    <n v="2897"/>
  </r>
  <r>
    <s v="Bangladesh"/>
    <x v="0"/>
    <x v="0"/>
    <x v="0"/>
    <n v="21"/>
    <m/>
    <m/>
    <m/>
    <m/>
    <m/>
    <m/>
    <n v="0"/>
  </r>
  <r>
    <s v="Barbados"/>
    <x v="4"/>
    <x v="5"/>
    <x v="0"/>
    <n v="22"/>
    <n v="3767"/>
    <m/>
    <m/>
    <m/>
    <m/>
    <m/>
    <n v="3767"/>
  </r>
  <r>
    <s v="Belgium"/>
    <x v="1"/>
    <x v="9"/>
    <x v="1"/>
    <n v="24"/>
    <n v="11998"/>
    <m/>
    <m/>
    <m/>
    <m/>
    <m/>
    <n v="11998"/>
  </r>
  <r>
    <s v="Belize"/>
    <x v="4"/>
    <x v="10"/>
    <x v="0"/>
    <n v="25"/>
    <m/>
    <m/>
    <m/>
    <m/>
    <m/>
    <m/>
    <n v="0"/>
  </r>
  <r>
    <s v="Benin"/>
    <x v="2"/>
    <x v="11"/>
    <x v="0"/>
    <n v="26"/>
    <n v="1147"/>
    <m/>
    <m/>
    <m/>
    <m/>
    <m/>
    <n v="1147"/>
  </r>
  <r>
    <s v="Bhutan"/>
    <x v="0"/>
    <x v="0"/>
    <x v="0"/>
    <n v="28"/>
    <n v="8081"/>
    <n v="389"/>
    <n v="75382"/>
    <n v="11108"/>
    <n v="2"/>
    <m/>
    <n v="94962"/>
  </r>
  <r>
    <s v="Bolivia (Plurinational State of)"/>
    <x v="4"/>
    <x v="6"/>
    <x v="0"/>
    <n v="29"/>
    <n v="88022"/>
    <n v="9401"/>
    <n v="21616"/>
    <n v="1590271"/>
    <n v="2403258"/>
    <n v="459"/>
    <n v="4113027"/>
  </r>
  <r>
    <s v="Bosnia and Herzegovina"/>
    <x v="1"/>
    <x v="1"/>
    <x v="1"/>
    <n v="30"/>
    <n v="651818"/>
    <n v="177"/>
    <m/>
    <m/>
    <m/>
    <m/>
    <n v="651995"/>
  </r>
  <r>
    <s v="Botswana"/>
    <x v="2"/>
    <x v="12"/>
    <x v="0"/>
    <n v="31"/>
    <m/>
    <n v="33570"/>
    <m/>
    <m/>
    <m/>
    <m/>
    <n v="33570"/>
  </r>
  <r>
    <s v="Brazil"/>
    <x v="4"/>
    <x v="6"/>
    <x v="0"/>
    <n v="32"/>
    <n v="9443766"/>
    <n v="1063145"/>
    <n v="32781"/>
    <m/>
    <m/>
    <m/>
    <n v="10539692"/>
  </r>
  <r>
    <s v="British Virgin Islands"/>
    <x v="4"/>
    <x v="5"/>
    <x v="0"/>
    <n v="34"/>
    <n v="1126"/>
    <m/>
    <m/>
    <m/>
    <m/>
    <m/>
    <n v="1126"/>
  </r>
  <r>
    <s v="Brunei Darussalam"/>
    <x v="0"/>
    <x v="13"/>
    <x v="0"/>
    <n v="35"/>
    <m/>
    <m/>
    <m/>
    <m/>
    <m/>
    <m/>
    <n v="0"/>
  </r>
  <r>
    <s v="Bulgaria"/>
    <x v="1"/>
    <x v="14"/>
    <x v="1"/>
    <n v="36"/>
    <n v="926587"/>
    <n v="32435"/>
    <n v="26"/>
    <m/>
    <m/>
    <m/>
    <n v="959048"/>
  </r>
  <r>
    <s v="Burkina Faso"/>
    <x v="2"/>
    <x v="11"/>
    <x v="0"/>
    <n v="37"/>
    <m/>
    <m/>
    <m/>
    <m/>
    <m/>
    <m/>
    <n v="0"/>
  </r>
  <r>
    <s v="Burundi"/>
    <x v="2"/>
    <x v="15"/>
    <x v="0"/>
    <n v="38"/>
    <n v="480429"/>
    <n v="65213"/>
    <n v="335666"/>
    <m/>
    <m/>
    <m/>
    <n v="881308"/>
  </r>
  <r>
    <s v="Cabo Verde"/>
    <x v="2"/>
    <x v="11"/>
    <x v="0"/>
    <n v="42"/>
    <n v="21433"/>
    <m/>
    <m/>
    <m/>
    <m/>
    <m/>
    <n v="21433"/>
  </r>
  <r>
    <s v="Cambodia"/>
    <x v="0"/>
    <x v="13"/>
    <x v="0"/>
    <n v="39"/>
    <m/>
    <m/>
    <m/>
    <m/>
    <m/>
    <m/>
    <n v="0"/>
  </r>
  <r>
    <s v="Cameroon"/>
    <x v="2"/>
    <x v="4"/>
    <x v="0"/>
    <n v="40"/>
    <n v="792160"/>
    <n v="1016221"/>
    <n v="106337"/>
    <m/>
    <m/>
    <m/>
    <n v="1914718"/>
  </r>
  <r>
    <s v="Canada"/>
    <x v="4"/>
    <x v="16"/>
    <x v="1"/>
    <n v="41"/>
    <n v="738385"/>
    <n v="59832"/>
    <n v="395"/>
    <n v="0"/>
    <m/>
    <m/>
    <n v="798612"/>
  </r>
  <r>
    <s v="Central African Republic"/>
    <x v="2"/>
    <x v="4"/>
    <x v="0"/>
    <n v="44"/>
    <n v="113677"/>
    <n v="9483"/>
    <m/>
    <m/>
    <m/>
    <m/>
    <n v="123160"/>
  </r>
  <r>
    <s v="Chad"/>
    <x v="2"/>
    <x v="4"/>
    <x v="0"/>
    <n v="45"/>
    <n v="9559"/>
    <n v="459"/>
    <m/>
    <m/>
    <m/>
    <m/>
    <n v="10018"/>
  </r>
  <r>
    <s v="Chile"/>
    <x v="4"/>
    <x v="6"/>
    <x v="0"/>
    <n v="46"/>
    <n v="3528903"/>
    <n v="9625"/>
    <n v="2709"/>
    <n v="13370"/>
    <n v="0"/>
    <m/>
    <n v="3554607"/>
  </r>
  <r>
    <s v="China"/>
    <x v="0"/>
    <x v="17"/>
    <x v="0"/>
    <n v="47"/>
    <n v="15263676"/>
    <n v="7107754"/>
    <n v="4554853"/>
    <n v="130752"/>
    <n v="46248"/>
    <n v="672"/>
    <n v="27103955"/>
  </r>
  <r>
    <s v="China/India"/>
    <x v="0"/>
    <x v="17"/>
    <x v="0"/>
    <n v="48"/>
    <m/>
    <m/>
    <m/>
    <m/>
    <m/>
    <m/>
    <n v="0"/>
  </r>
  <r>
    <s v="China, Hong Kong Special Administrative Region"/>
    <x v="0"/>
    <x v="17"/>
    <x v="0"/>
    <n v="102"/>
    <n v="46812"/>
    <m/>
    <m/>
    <m/>
    <m/>
    <m/>
    <n v="46812"/>
  </r>
  <r>
    <s v="Christmas Island"/>
    <x v="0"/>
    <x v="13"/>
    <x v="0"/>
    <n v="49"/>
    <m/>
    <m/>
    <m/>
    <m/>
    <m/>
    <m/>
    <n v="0"/>
  </r>
  <r>
    <s v="Colombia"/>
    <x v="4"/>
    <x v="6"/>
    <x v="0"/>
    <n v="51"/>
    <n v="3722762"/>
    <n v="3963759"/>
    <n v="3651216"/>
    <n v="10135428"/>
    <n v="69"/>
    <m/>
    <n v="21473234"/>
  </r>
  <r>
    <s v="Comoros"/>
    <x v="2"/>
    <x v="15"/>
    <x v="0"/>
    <n v="52"/>
    <n v="35117"/>
    <m/>
    <m/>
    <m/>
    <m/>
    <m/>
    <n v="35117"/>
  </r>
  <r>
    <s v="Congo"/>
    <x v="2"/>
    <x v="4"/>
    <x v="0"/>
    <n v="53"/>
    <n v="18773"/>
    <m/>
    <m/>
    <m/>
    <m/>
    <m/>
    <n v="18773"/>
  </r>
  <r>
    <s v="Cook Islands"/>
    <x v="3"/>
    <x v="3"/>
    <x v="0"/>
    <n v="54"/>
    <n v="5"/>
    <m/>
    <m/>
    <m/>
    <m/>
    <m/>
    <n v="5"/>
  </r>
  <r>
    <s v="Costa Rica"/>
    <x v="4"/>
    <x v="10"/>
    <x v="0"/>
    <n v="55"/>
    <n v="530699"/>
    <n v="1823856"/>
    <n v="68344"/>
    <n v="327"/>
    <m/>
    <m/>
    <n v="2423226"/>
  </r>
  <r>
    <s v="Cote d'Ivoire"/>
    <x v="2"/>
    <x v="11"/>
    <x v="0"/>
    <n v="56"/>
    <n v="157585"/>
    <m/>
    <m/>
    <m/>
    <m/>
    <m/>
    <n v="157585"/>
  </r>
  <r>
    <s v="Croatia"/>
    <x v="1"/>
    <x v="1"/>
    <x v="1"/>
    <n v="57"/>
    <n v="84488"/>
    <n v="70"/>
    <m/>
    <m/>
    <m/>
    <m/>
    <n v="84558"/>
  </r>
  <r>
    <s v="Cuba"/>
    <x v="4"/>
    <x v="5"/>
    <x v="0"/>
    <n v="58"/>
    <n v="488"/>
    <m/>
    <m/>
    <m/>
    <m/>
    <m/>
    <n v="488"/>
  </r>
  <r>
    <s v="Cyprus"/>
    <x v="0"/>
    <x v="7"/>
    <x v="0"/>
    <n v="59"/>
    <n v="10595"/>
    <m/>
    <m/>
    <m/>
    <m/>
    <m/>
    <n v="10595"/>
  </r>
  <r>
    <s v="Czech Republic"/>
    <x v="1"/>
    <x v="14"/>
    <x v="1"/>
    <n v="60"/>
    <n v="771930"/>
    <n v="13"/>
    <m/>
    <m/>
    <m/>
    <m/>
    <n v="771943"/>
  </r>
  <r>
    <s v="Democratic People's Republic of Korea"/>
    <x v="0"/>
    <x v="17"/>
    <x v="0"/>
    <n v="61"/>
    <n v="145021"/>
    <n v="588"/>
    <m/>
    <m/>
    <m/>
    <m/>
    <n v="145609"/>
  </r>
  <r>
    <s v="Democratic Republic of the Congo"/>
    <x v="2"/>
    <x v="4"/>
    <x v="0"/>
    <n v="62"/>
    <n v="455459"/>
    <n v="259458"/>
    <n v="342503"/>
    <m/>
    <m/>
    <m/>
    <n v="1057420"/>
  </r>
  <r>
    <s v="Djibouti"/>
    <x v="2"/>
    <x v="15"/>
    <x v="0"/>
    <n v="64"/>
    <n v="42561"/>
    <m/>
    <m/>
    <m/>
    <m/>
    <m/>
    <n v="42561"/>
  </r>
  <r>
    <s v="Dominica"/>
    <x v="4"/>
    <x v="5"/>
    <x v="0"/>
    <n v="65"/>
    <n v="2883"/>
    <m/>
    <m/>
    <m/>
    <m/>
    <m/>
    <n v="2883"/>
  </r>
  <r>
    <s v="Dominican Republic"/>
    <x v="4"/>
    <x v="5"/>
    <x v="0"/>
    <n v="66"/>
    <n v="111211"/>
    <n v="39143"/>
    <n v="671"/>
    <m/>
    <m/>
    <m/>
    <n v="151025"/>
  </r>
  <r>
    <s v="Ecuador"/>
    <x v="4"/>
    <x v="6"/>
    <x v="0"/>
    <n v="67"/>
    <n v="82868"/>
    <n v="10303"/>
    <n v="590765"/>
    <n v="3774868"/>
    <n v="394"/>
    <n v="0"/>
    <n v="4459198"/>
  </r>
  <r>
    <s v="Egypt"/>
    <x v="2"/>
    <x v="2"/>
    <x v="0"/>
    <n v="68"/>
    <n v="9"/>
    <m/>
    <m/>
    <m/>
    <m/>
    <m/>
    <n v="9"/>
  </r>
  <r>
    <s v="El Salvador"/>
    <x v="4"/>
    <x v="10"/>
    <x v="0"/>
    <n v="69"/>
    <n v="3036048"/>
    <n v="9539"/>
    <n v="206"/>
    <m/>
    <m/>
    <m/>
    <n v="3045793"/>
  </r>
  <r>
    <s v="Equatorial Guinea"/>
    <x v="2"/>
    <x v="4"/>
    <x v="0"/>
    <n v="70"/>
    <n v="200"/>
    <m/>
    <m/>
    <m/>
    <m/>
    <m/>
    <n v="200"/>
  </r>
  <r>
    <s v="Eritrea"/>
    <x v="2"/>
    <x v="15"/>
    <x v="0"/>
    <n v="71"/>
    <n v="46218"/>
    <n v="154453"/>
    <n v="213490"/>
    <m/>
    <m/>
    <m/>
    <n v="414161"/>
  </r>
  <r>
    <s v="Ethiopia"/>
    <x v="2"/>
    <x v="15"/>
    <x v="0"/>
    <n v="73"/>
    <n v="15963"/>
    <n v="488536"/>
    <n v="3353861"/>
    <n v="1363469"/>
    <m/>
    <m/>
    <n v="5221829"/>
  </r>
  <r>
    <s v="Faroe Islands"/>
    <x v="1"/>
    <x v="18"/>
    <x v="1"/>
    <n v="75"/>
    <n v="1612"/>
    <m/>
    <m/>
    <m/>
    <m/>
    <m/>
    <n v="1612"/>
  </r>
  <r>
    <s v="Fiji"/>
    <x v="3"/>
    <x v="19"/>
    <x v="0"/>
    <n v="76"/>
    <n v="2194"/>
    <m/>
    <m/>
    <m/>
    <m/>
    <m/>
    <n v="2194"/>
  </r>
  <r>
    <s v="Finland"/>
    <x v="1"/>
    <x v="18"/>
    <x v="1"/>
    <n v="77"/>
    <m/>
    <m/>
    <m/>
    <m/>
    <m/>
    <m/>
    <n v="0"/>
  </r>
  <r>
    <s v="France"/>
    <x v="1"/>
    <x v="9"/>
    <x v="1"/>
    <n v="78"/>
    <n v="2045869"/>
    <n v="72492"/>
    <n v="13110"/>
    <n v="1"/>
    <m/>
    <m/>
    <n v="2131472"/>
  </r>
  <r>
    <s v="French Guiana"/>
    <x v="4"/>
    <x v="6"/>
    <x v="0"/>
    <n v="79"/>
    <m/>
    <m/>
    <m/>
    <m/>
    <m/>
    <m/>
    <n v="0"/>
  </r>
  <r>
    <s v="French Polynesia"/>
    <x v="3"/>
    <x v="3"/>
    <x v="0"/>
    <n v="80"/>
    <n v="1074"/>
    <n v="0"/>
    <m/>
    <m/>
    <m/>
    <m/>
    <n v="1074"/>
  </r>
  <r>
    <s v="Gabon"/>
    <x v="2"/>
    <x v="4"/>
    <x v="0"/>
    <n v="81"/>
    <n v="11736"/>
    <m/>
    <m/>
    <m/>
    <m/>
    <m/>
    <n v="11736"/>
  </r>
  <r>
    <s v="Georgia"/>
    <x v="0"/>
    <x v="7"/>
    <x v="0"/>
    <n v="84"/>
    <n v="1321147"/>
    <n v="13429"/>
    <n v="4580"/>
    <n v="0"/>
    <m/>
    <m/>
    <n v="1339156"/>
  </r>
  <r>
    <s v="Germany"/>
    <x v="1"/>
    <x v="9"/>
    <x v="1"/>
    <n v="85"/>
    <n v="1468033"/>
    <n v="676"/>
    <n v="1"/>
    <m/>
    <m/>
    <m/>
    <n v="1468710"/>
  </r>
  <r>
    <s v="Ghana"/>
    <x v="2"/>
    <x v="11"/>
    <x v="0"/>
    <n v="86"/>
    <n v="94298"/>
    <m/>
    <m/>
    <m/>
    <m/>
    <m/>
    <n v="94298"/>
  </r>
  <r>
    <s v="Greece"/>
    <x v="1"/>
    <x v="1"/>
    <x v="1"/>
    <n v="88"/>
    <n v="524805"/>
    <n v="6980"/>
    <n v="12"/>
    <m/>
    <m/>
    <m/>
    <n v="531797"/>
  </r>
  <r>
    <s v="Greenland"/>
    <x v="4"/>
    <x v="16"/>
    <x v="1"/>
    <n v="89"/>
    <m/>
    <m/>
    <m/>
    <m/>
    <m/>
    <m/>
    <n v="0"/>
  </r>
  <r>
    <s v="Grenada"/>
    <x v="4"/>
    <x v="5"/>
    <x v="0"/>
    <n v="90"/>
    <n v="841"/>
    <m/>
    <m/>
    <m/>
    <m/>
    <m/>
    <n v="841"/>
  </r>
  <r>
    <s v="Guadeloupe"/>
    <x v="4"/>
    <x v="5"/>
    <x v="0"/>
    <n v="91"/>
    <n v="14822"/>
    <n v="19"/>
    <m/>
    <m/>
    <m/>
    <m/>
    <n v="14841"/>
  </r>
  <r>
    <m/>
    <x v="3"/>
    <x v="20"/>
    <x v="0"/>
    <n v="92"/>
    <n v="0"/>
    <m/>
    <m/>
    <m/>
    <m/>
    <m/>
    <n v="0"/>
  </r>
  <r>
    <s v="Guatemala"/>
    <x v="4"/>
    <x v="10"/>
    <x v="0"/>
    <n v="93"/>
    <n v="631411"/>
    <n v="1763088"/>
    <n v="1491513"/>
    <n v="97606"/>
    <m/>
    <m/>
    <n v="3983618"/>
  </r>
  <r>
    <s v="Guinea"/>
    <x v="2"/>
    <x v="11"/>
    <x v="0"/>
    <n v="95"/>
    <n v="200917"/>
    <n v="32962"/>
    <m/>
    <m/>
    <m/>
    <m/>
    <n v="233879"/>
  </r>
  <r>
    <s v="Guyana"/>
    <x v="4"/>
    <x v="6"/>
    <x v="0"/>
    <n v="97"/>
    <m/>
    <m/>
    <m/>
    <m/>
    <m/>
    <m/>
    <n v="0"/>
  </r>
  <r>
    <s v="Haiti"/>
    <x v="4"/>
    <x v="5"/>
    <x v="0"/>
    <n v="98"/>
    <n v="260817"/>
    <n v="26995"/>
    <m/>
    <m/>
    <m/>
    <m/>
    <n v="287812"/>
  </r>
  <r>
    <s v="Hala'ib triangle"/>
    <x v="2"/>
    <x v="2"/>
    <x v="0"/>
    <n v="99"/>
    <m/>
    <m/>
    <m/>
    <m/>
    <m/>
    <m/>
    <n v="0"/>
  </r>
  <r>
    <s v="Honduras"/>
    <x v="4"/>
    <x v="10"/>
    <x v="0"/>
    <n v="101"/>
    <n v="883646"/>
    <n v="630043"/>
    <n v="8977"/>
    <m/>
    <m/>
    <m/>
    <n v="1522666"/>
  </r>
  <r>
    <s v="Hungary"/>
    <x v="1"/>
    <x v="14"/>
    <x v="1"/>
    <n v="103"/>
    <n v="40492"/>
    <m/>
    <m/>
    <m/>
    <m/>
    <m/>
    <n v="40492"/>
  </r>
  <r>
    <s v="Iceland"/>
    <x v="1"/>
    <x v="18"/>
    <x v="1"/>
    <n v="104"/>
    <n v="105"/>
    <n v="0"/>
    <m/>
    <m/>
    <m/>
    <m/>
    <n v="105"/>
  </r>
  <r>
    <s v="Ilemi triangle"/>
    <x v="2"/>
    <x v="15"/>
    <x v="0"/>
    <n v="105"/>
    <m/>
    <m/>
    <m/>
    <m/>
    <m/>
    <m/>
    <n v="0"/>
  </r>
  <r>
    <s v="India"/>
    <x v="0"/>
    <x v="0"/>
    <x v="0"/>
    <n v="106"/>
    <n v="7267050"/>
    <n v="1370206"/>
    <n v="1401560"/>
    <n v="1337"/>
    <n v="18"/>
    <m/>
    <n v="10040171"/>
  </r>
  <r>
    <s v="Indonesia"/>
    <x v="0"/>
    <x v="13"/>
    <x v="0"/>
    <n v="107"/>
    <n v="5952949"/>
    <n v="637609"/>
    <n v="2342"/>
    <n v="293"/>
    <m/>
    <m/>
    <n v="6593193"/>
  </r>
  <r>
    <s v="Iran (Islamic Republic of)"/>
    <x v="0"/>
    <x v="0"/>
    <x v="0"/>
    <n v="108"/>
    <n v="944410"/>
    <n v="11289686"/>
    <n v="3368881"/>
    <n v="805"/>
    <n v="0"/>
    <m/>
    <n v="15603782"/>
  </r>
  <r>
    <s v="Iraq"/>
    <x v="0"/>
    <x v="7"/>
    <x v="0"/>
    <n v="109"/>
    <n v="898353"/>
    <n v="8023"/>
    <n v="166"/>
    <m/>
    <m/>
    <m/>
    <n v="906542"/>
  </r>
  <r>
    <s v="Ireland"/>
    <x v="1"/>
    <x v="18"/>
    <x v="1"/>
    <n v="110"/>
    <n v="1072"/>
    <m/>
    <m/>
    <m/>
    <m/>
    <m/>
    <n v="1072"/>
  </r>
  <r>
    <s v="Isle of Man"/>
    <x v="1"/>
    <x v="18"/>
    <x v="1"/>
    <n v="111"/>
    <n v="4"/>
    <m/>
    <m/>
    <m/>
    <m/>
    <m/>
    <n v="4"/>
  </r>
  <r>
    <s v="Israel"/>
    <x v="0"/>
    <x v="7"/>
    <x v="0"/>
    <n v="112"/>
    <n v="850145"/>
    <n v="401"/>
    <m/>
    <m/>
    <m/>
    <m/>
    <n v="850546"/>
  </r>
  <r>
    <s v="Italy"/>
    <x v="1"/>
    <x v="1"/>
    <x v="1"/>
    <n v="113"/>
    <n v="4593517"/>
    <n v="31302"/>
    <n v="2424"/>
    <n v="0"/>
    <m/>
    <m/>
    <n v="4627243"/>
  </r>
  <r>
    <s v="Jamaica"/>
    <x v="4"/>
    <x v="5"/>
    <x v="0"/>
    <n v="114"/>
    <n v="195110"/>
    <n v="325"/>
    <m/>
    <m/>
    <m/>
    <m/>
    <n v="195435"/>
  </r>
  <r>
    <s v="Jammu and Kashmir"/>
    <x v="0"/>
    <x v="0"/>
    <x v="0"/>
    <n v="115"/>
    <n v="786311"/>
    <n v="133597"/>
    <n v="346099"/>
    <n v="40244"/>
    <n v="6396"/>
    <m/>
    <n v="1312647"/>
  </r>
  <r>
    <s v="Japan"/>
    <x v="0"/>
    <x v="17"/>
    <x v="1"/>
    <n v="116"/>
    <n v="2975144"/>
    <n v="42130"/>
    <n v="4472"/>
    <n v="0"/>
    <m/>
    <m/>
    <n v="3021746"/>
  </r>
  <r>
    <s v="Jordan"/>
    <x v="0"/>
    <x v="7"/>
    <x v="0"/>
    <n v="119"/>
    <n v="1468398"/>
    <n v="279958"/>
    <n v="1119"/>
    <m/>
    <m/>
    <m/>
    <n v="1749475"/>
  </r>
  <r>
    <s v="Kazakhstan"/>
    <x v="0"/>
    <x v="21"/>
    <x v="0"/>
    <n v="120"/>
    <n v="525544"/>
    <n v="79077"/>
    <n v="19"/>
    <n v="0"/>
    <m/>
    <m/>
    <n v="604640"/>
  </r>
  <r>
    <s v="Kenya"/>
    <x v="2"/>
    <x v="15"/>
    <x v="0"/>
    <n v="121"/>
    <n v="42513"/>
    <n v="175747"/>
    <n v="1481467"/>
    <n v="3075"/>
    <m/>
    <m/>
    <n v="1702802"/>
  </r>
  <r>
    <s v="Kuril islands"/>
    <x v="0"/>
    <x v="17"/>
    <x v="0"/>
    <n v="123"/>
    <m/>
    <m/>
    <m/>
    <m/>
    <m/>
    <m/>
    <n v="0"/>
  </r>
  <r>
    <s v="Kyrgyzstan"/>
    <x v="0"/>
    <x v="21"/>
    <x v="0"/>
    <n v="125"/>
    <n v="390931"/>
    <n v="132227"/>
    <n v="71638"/>
    <n v="0"/>
    <m/>
    <m/>
    <n v="594796"/>
  </r>
  <r>
    <s v="Lao People's Democratic Republic"/>
    <x v="0"/>
    <x v="13"/>
    <x v="0"/>
    <n v="126"/>
    <n v="49076"/>
    <n v="27438"/>
    <n v="5"/>
    <m/>
    <m/>
    <m/>
    <n v="76519"/>
  </r>
  <r>
    <s v="Lebanon"/>
    <x v="0"/>
    <x v="7"/>
    <x v="0"/>
    <n v="128"/>
    <n v="682628"/>
    <n v="244084"/>
    <n v="5854"/>
    <m/>
    <m/>
    <m/>
    <n v="932566"/>
  </r>
  <r>
    <s v="Lesotho"/>
    <x v="2"/>
    <x v="12"/>
    <x v="0"/>
    <n v="129"/>
    <m/>
    <n v="1413"/>
    <n v="367117"/>
    <n v="18"/>
    <m/>
    <m/>
    <n v="368548"/>
  </r>
  <r>
    <s v="Liberia"/>
    <x v="2"/>
    <x v="11"/>
    <x v="0"/>
    <n v="130"/>
    <n v="10006"/>
    <m/>
    <m/>
    <m/>
    <m/>
    <m/>
    <n v="10006"/>
  </r>
  <r>
    <s v="Libya"/>
    <x v="2"/>
    <x v="2"/>
    <x v="0"/>
    <n v="131"/>
    <n v="191444"/>
    <m/>
    <m/>
    <m/>
    <m/>
    <m/>
    <n v="191444"/>
  </r>
  <r>
    <s v="Liechtenstein"/>
    <x v="1"/>
    <x v="9"/>
    <x v="1"/>
    <n v="132"/>
    <n v="32793"/>
    <n v="1344"/>
    <n v="76"/>
    <m/>
    <m/>
    <m/>
    <n v="34213"/>
  </r>
  <r>
    <s v="Luxembourg"/>
    <x v="1"/>
    <x v="9"/>
    <x v="1"/>
    <n v="134"/>
    <n v="526"/>
    <m/>
    <m/>
    <m/>
    <m/>
    <m/>
    <n v="526"/>
  </r>
  <r>
    <s v="Madagascar"/>
    <x v="2"/>
    <x v="15"/>
    <x v="0"/>
    <n v="137"/>
    <n v="12227"/>
    <n v="286463"/>
    <n v="81699"/>
    <m/>
    <m/>
    <m/>
    <n v="380389"/>
  </r>
  <r>
    <s v="Madeira Islands"/>
    <x v="1"/>
    <x v="1"/>
    <x v="1"/>
    <n v="138"/>
    <n v="66396"/>
    <n v="2049"/>
    <n v="57"/>
    <m/>
    <m/>
    <m/>
    <n v="68502"/>
  </r>
  <r>
    <s v="Malawi"/>
    <x v="2"/>
    <x v="15"/>
    <x v="0"/>
    <n v="139"/>
    <n v="464956"/>
    <n v="823491"/>
    <n v="18936"/>
    <m/>
    <m/>
    <m/>
    <n v="1307383"/>
  </r>
  <r>
    <s v="Malaysia"/>
    <x v="0"/>
    <x v="13"/>
    <x v="0"/>
    <n v="140"/>
    <n v="38485"/>
    <n v="8"/>
    <m/>
    <m/>
    <m/>
    <m/>
    <n v="38493"/>
  </r>
  <r>
    <s v="Mali"/>
    <x v="2"/>
    <x v="11"/>
    <x v="0"/>
    <n v="142"/>
    <n v="11601"/>
    <m/>
    <m/>
    <m/>
    <m/>
    <m/>
    <n v="11601"/>
  </r>
  <r>
    <s v="Martinique"/>
    <x v="4"/>
    <x v="5"/>
    <x v="0"/>
    <n v="145"/>
    <n v="9318"/>
    <n v="8"/>
    <m/>
    <m/>
    <m/>
    <m/>
    <n v="9326"/>
  </r>
  <r>
    <s v="Mauritania"/>
    <x v="2"/>
    <x v="11"/>
    <x v="0"/>
    <n v="146"/>
    <m/>
    <m/>
    <m/>
    <m/>
    <m/>
    <m/>
    <n v="0"/>
  </r>
  <r>
    <s v="Mauritius"/>
    <x v="2"/>
    <x v="15"/>
    <x v="0"/>
    <n v="147"/>
    <n v="230660"/>
    <m/>
    <m/>
    <m/>
    <m/>
    <m/>
    <n v="230660"/>
  </r>
  <r>
    <s v="Mayotte"/>
    <x v="2"/>
    <x v="15"/>
    <x v="0"/>
    <n v="148"/>
    <n v="38"/>
    <m/>
    <m/>
    <m/>
    <m/>
    <m/>
    <n v="38"/>
  </r>
  <r>
    <s v="Mexico"/>
    <x v="4"/>
    <x v="10"/>
    <x v="0"/>
    <n v="149"/>
    <n v="5517836"/>
    <n v="4438522"/>
    <n v="10837870"/>
    <n v="3321366"/>
    <m/>
    <m/>
    <n v="24115594"/>
  </r>
  <r>
    <s v="Micronesia (Federated States of)"/>
    <x v="3"/>
    <x v="20"/>
    <x v="0"/>
    <n v="150"/>
    <m/>
    <m/>
    <m/>
    <m/>
    <m/>
    <m/>
    <n v="0"/>
  </r>
  <r>
    <s v="Monaco"/>
    <x v="1"/>
    <x v="9"/>
    <x v="1"/>
    <n v="153"/>
    <n v="4715"/>
    <m/>
    <m/>
    <m/>
    <m/>
    <m/>
    <n v="4715"/>
  </r>
  <r>
    <s v="Mongolia"/>
    <x v="0"/>
    <x v="17"/>
    <x v="0"/>
    <n v="154"/>
    <n v="19206"/>
    <n v="789591"/>
    <n v="44453"/>
    <m/>
    <m/>
    <m/>
    <n v="853250"/>
  </r>
  <r>
    <s v="Montenegro"/>
    <x v="1"/>
    <x v="1"/>
    <x v="1"/>
    <n v="155"/>
    <n v="137506"/>
    <n v="13061"/>
    <n v="1"/>
    <m/>
    <m/>
    <m/>
    <n v="150568"/>
  </r>
  <r>
    <s v="Montserrat"/>
    <x v="4"/>
    <x v="5"/>
    <x v="0"/>
    <n v="156"/>
    <m/>
    <m/>
    <m/>
    <m/>
    <m/>
    <m/>
    <n v="0"/>
  </r>
  <r>
    <s v="Morocco"/>
    <x v="2"/>
    <x v="2"/>
    <x v="0"/>
    <n v="157"/>
    <n v="1332962"/>
    <n v="169827"/>
    <n v="9015"/>
    <m/>
    <m/>
    <m/>
    <n v="1511804"/>
  </r>
  <r>
    <s v="Mozambique"/>
    <x v="2"/>
    <x v="15"/>
    <x v="0"/>
    <n v="158"/>
    <n v="140813"/>
    <n v="1385"/>
    <n v="7"/>
    <m/>
    <m/>
    <m/>
    <n v="142205"/>
  </r>
  <r>
    <s v="Myanmar"/>
    <x v="0"/>
    <x v="13"/>
    <x v="0"/>
    <n v="159"/>
    <n v="274057"/>
    <n v="297244"/>
    <n v="9499"/>
    <m/>
    <m/>
    <m/>
    <n v="580800"/>
  </r>
  <r>
    <s v="Namibia"/>
    <x v="2"/>
    <x v="12"/>
    <x v="0"/>
    <n v="160"/>
    <m/>
    <n v="404"/>
    <n v="20519"/>
    <m/>
    <m/>
    <m/>
    <n v="20923"/>
  </r>
  <r>
    <s v="Nepal"/>
    <x v="0"/>
    <x v="0"/>
    <x v="0"/>
    <n v="163"/>
    <n v="826083"/>
    <n v="1585310"/>
    <n v="52812"/>
    <n v="410"/>
    <m/>
    <m/>
    <n v="2464615"/>
  </r>
  <r>
    <s v="Netherlands Antilles"/>
    <x v="4"/>
    <x v="5"/>
    <x v="0"/>
    <n v="165"/>
    <m/>
    <m/>
    <m/>
    <m/>
    <m/>
    <m/>
    <n v="0"/>
  </r>
  <r>
    <s v="New Caledonia"/>
    <x v="3"/>
    <x v="19"/>
    <x v="0"/>
    <n v="166"/>
    <n v="19"/>
    <m/>
    <m/>
    <m/>
    <m/>
    <m/>
    <n v="19"/>
  </r>
  <r>
    <s v="New Zealand"/>
    <x v="3"/>
    <x v="8"/>
    <x v="1"/>
    <n v="167"/>
    <n v="49415"/>
    <n v="3"/>
    <n v="0"/>
    <m/>
    <m/>
    <m/>
    <n v="49418"/>
  </r>
  <r>
    <s v="Nicaragua"/>
    <x v="4"/>
    <x v="10"/>
    <x v="0"/>
    <n v="168"/>
    <n v="554015"/>
    <n v="28488"/>
    <n v="12"/>
    <m/>
    <m/>
    <m/>
    <n v="582515"/>
  </r>
  <r>
    <s v="Niger"/>
    <x v="2"/>
    <x v="11"/>
    <x v="0"/>
    <n v="169"/>
    <m/>
    <m/>
    <m/>
    <m/>
    <m/>
    <m/>
    <n v="0"/>
  </r>
  <r>
    <s v="Nigeria"/>
    <x v="2"/>
    <x v="11"/>
    <x v="0"/>
    <n v="170"/>
    <n v="1152368"/>
    <n v="142855"/>
    <m/>
    <m/>
    <m/>
    <m/>
    <n v="1295223"/>
  </r>
  <r>
    <s v="Northern Mariana Islands"/>
    <x v="3"/>
    <x v="20"/>
    <x v="0"/>
    <n v="173"/>
    <n v="53"/>
    <m/>
    <m/>
    <m/>
    <m/>
    <m/>
    <n v="53"/>
  </r>
  <r>
    <s v="Norway"/>
    <x v="1"/>
    <x v="18"/>
    <x v="1"/>
    <n v="174"/>
    <n v="66764"/>
    <n v="1"/>
    <m/>
    <m/>
    <m/>
    <m/>
    <n v="66765"/>
  </r>
  <r>
    <s v="Oman"/>
    <x v="0"/>
    <x v="7"/>
    <x v="0"/>
    <n v="175"/>
    <n v="223173"/>
    <n v="44"/>
    <m/>
    <m/>
    <m/>
    <m/>
    <n v="223217"/>
  </r>
  <r>
    <s v="Pakistan"/>
    <x v="0"/>
    <x v="0"/>
    <x v="0"/>
    <n v="176"/>
    <n v="2433674"/>
    <n v="938490"/>
    <n v="147447"/>
    <n v="50"/>
    <m/>
    <m/>
    <n v="3519661"/>
  </r>
  <r>
    <s v="Panama"/>
    <x v="4"/>
    <x v="10"/>
    <x v="0"/>
    <n v="178"/>
    <n v="1848"/>
    <n v="1494"/>
    <m/>
    <m/>
    <m/>
    <m/>
    <n v="3342"/>
  </r>
  <r>
    <s v="Papua New Guinea"/>
    <x v="3"/>
    <x v="19"/>
    <x v="0"/>
    <n v="179"/>
    <n v="10338"/>
    <n v="9823"/>
    <n v="152446"/>
    <m/>
    <m/>
    <m/>
    <n v="172607"/>
  </r>
  <r>
    <s v="Paraguay"/>
    <x v="4"/>
    <x v="6"/>
    <x v="0"/>
    <n v="181"/>
    <n v="8"/>
    <m/>
    <m/>
    <m/>
    <m/>
    <m/>
    <n v="8"/>
  </r>
  <r>
    <s v="Peru"/>
    <x v="4"/>
    <x v="6"/>
    <x v="0"/>
    <n v="182"/>
    <n v="1520407"/>
    <n v="58345"/>
    <n v="786699"/>
    <n v="1482429"/>
    <n v="789559"/>
    <n v="748"/>
    <n v="4638187"/>
  </r>
  <r>
    <s v="Philippines"/>
    <x v="0"/>
    <x v="13"/>
    <x v="0"/>
    <n v="183"/>
    <n v="243959"/>
    <n v="361691"/>
    <n v="75246"/>
    <m/>
    <m/>
    <m/>
    <n v="680896"/>
  </r>
  <r>
    <s v="Poland"/>
    <x v="1"/>
    <x v="14"/>
    <x v="1"/>
    <n v="185"/>
    <n v="411648"/>
    <n v="1098"/>
    <n v="0"/>
    <m/>
    <m/>
    <m/>
    <n v="412746"/>
  </r>
  <r>
    <s v="Portugal"/>
    <x v="1"/>
    <x v="1"/>
    <x v="1"/>
    <n v="186"/>
    <n v="421306"/>
    <n v="2194"/>
    <m/>
    <m/>
    <m/>
    <m/>
    <n v="423500"/>
  </r>
  <r>
    <s v="Puerto Rico"/>
    <x v="4"/>
    <x v="5"/>
    <x v="0"/>
    <n v="187"/>
    <n v="266991"/>
    <n v="0"/>
    <m/>
    <m/>
    <m/>
    <m/>
    <n v="266991"/>
  </r>
  <r>
    <s v="Republic of Korea"/>
    <x v="0"/>
    <x v="17"/>
    <x v="0"/>
    <n v="189"/>
    <n v="106416"/>
    <n v="128"/>
    <m/>
    <m/>
    <m/>
    <m/>
    <n v="106544"/>
  </r>
  <r>
    <s v="Republic of Moldova"/>
    <x v="1"/>
    <x v="14"/>
    <x v="1"/>
    <n v="152"/>
    <n v="707"/>
    <m/>
    <m/>
    <m/>
    <m/>
    <m/>
    <n v="707"/>
  </r>
  <r>
    <s v="Réunion"/>
    <x v="2"/>
    <x v="15"/>
    <x v="0"/>
    <n v="190"/>
    <n v="65228"/>
    <n v="633"/>
    <m/>
    <m/>
    <m/>
    <m/>
    <n v="65861"/>
  </r>
  <r>
    <s v="Romania"/>
    <x v="1"/>
    <x v="14"/>
    <x v="1"/>
    <n v="191"/>
    <n v="1251632"/>
    <n v="2368"/>
    <n v="0"/>
    <m/>
    <m/>
    <m/>
    <n v="1254000"/>
  </r>
  <r>
    <s v="Russian Federation"/>
    <x v="1"/>
    <x v="14"/>
    <x v="1"/>
    <n v="192"/>
    <n v="2212207"/>
    <n v="33523"/>
    <n v="1547"/>
    <n v="102"/>
    <m/>
    <m/>
    <n v="2247379"/>
  </r>
  <r>
    <s v="Rwanda"/>
    <x v="2"/>
    <x v="15"/>
    <x v="0"/>
    <n v="193"/>
    <m/>
    <n v="467398"/>
    <n v="285202"/>
    <m/>
    <m/>
    <m/>
    <n v="752600"/>
  </r>
  <r>
    <s v="Saint Helena"/>
    <x v="2"/>
    <x v="11"/>
    <x v="0"/>
    <n v="194"/>
    <m/>
    <m/>
    <m/>
    <m/>
    <m/>
    <m/>
    <n v="0"/>
  </r>
  <r>
    <s v="Saint Kitts and Nevis"/>
    <x v="4"/>
    <x v="5"/>
    <x v="0"/>
    <n v="195"/>
    <n v="779"/>
    <m/>
    <m/>
    <m/>
    <m/>
    <m/>
    <n v="779"/>
  </r>
  <r>
    <s v="Saint Lucia"/>
    <x v="4"/>
    <x v="5"/>
    <x v="0"/>
    <n v="196"/>
    <n v="1693"/>
    <m/>
    <m/>
    <m/>
    <m/>
    <m/>
    <n v="1693"/>
  </r>
  <r>
    <s v="Saint Vincent and the Grenadines"/>
    <x v="4"/>
    <x v="5"/>
    <x v="0"/>
    <n v="198"/>
    <n v="2879"/>
    <m/>
    <m/>
    <m/>
    <m/>
    <m/>
    <n v="2879"/>
  </r>
  <r>
    <s v="Samoa"/>
    <x v="3"/>
    <x v="3"/>
    <x v="0"/>
    <n v="199"/>
    <n v="291"/>
    <m/>
    <m/>
    <m/>
    <m/>
    <m/>
    <n v="291"/>
  </r>
  <r>
    <s v="San Marino"/>
    <x v="1"/>
    <x v="1"/>
    <x v="1"/>
    <n v="200"/>
    <n v="8"/>
    <m/>
    <m/>
    <m/>
    <m/>
    <m/>
    <n v="8"/>
  </r>
  <r>
    <s v="Sao Tome and Principe"/>
    <x v="2"/>
    <x v="4"/>
    <x v="0"/>
    <n v="201"/>
    <m/>
    <m/>
    <m/>
    <m/>
    <m/>
    <m/>
    <n v="0"/>
  </r>
  <r>
    <s v="Saudi Arabia"/>
    <x v="0"/>
    <x v="7"/>
    <x v="0"/>
    <n v="202"/>
    <n v="1376040"/>
    <n v="515782"/>
    <n v="309359"/>
    <n v="53075"/>
    <m/>
    <m/>
    <n v="2254256"/>
  </r>
  <r>
    <s v="Senegal"/>
    <x v="2"/>
    <x v="11"/>
    <x v="0"/>
    <n v="203"/>
    <m/>
    <m/>
    <m/>
    <m/>
    <m/>
    <m/>
    <n v="0"/>
  </r>
  <r>
    <s v="Serbia"/>
    <x v="1"/>
    <x v="1"/>
    <x v="1"/>
    <n v="204"/>
    <n v="741792"/>
    <n v="540"/>
    <m/>
    <m/>
    <m/>
    <m/>
    <n v="742332"/>
  </r>
  <r>
    <s v="Seychelles"/>
    <x v="2"/>
    <x v="15"/>
    <x v="0"/>
    <n v="205"/>
    <n v="3148"/>
    <m/>
    <m/>
    <m/>
    <m/>
    <m/>
    <n v="3148"/>
  </r>
  <r>
    <s v="Sierra Leone"/>
    <x v="2"/>
    <x v="11"/>
    <x v="0"/>
    <n v="206"/>
    <n v="14006"/>
    <m/>
    <m/>
    <m/>
    <m/>
    <m/>
    <n v="14006"/>
  </r>
  <r>
    <s v="Slovakia"/>
    <x v="1"/>
    <x v="14"/>
    <x v="1"/>
    <n v="208"/>
    <n v="806536"/>
    <n v="1910"/>
    <n v="20"/>
    <m/>
    <m/>
    <m/>
    <n v="808466"/>
  </r>
  <r>
    <s v="Slovenia"/>
    <x v="1"/>
    <x v="1"/>
    <x v="1"/>
    <n v="209"/>
    <n v="352452"/>
    <n v="224"/>
    <m/>
    <m/>
    <m/>
    <m/>
    <n v="352676"/>
  </r>
  <r>
    <s v="Solomon Islands"/>
    <x v="3"/>
    <x v="19"/>
    <x v="0"/>
    <n v="210"/>
    <m/>
    <m/>
    <m/>
    <m/>
    <m/>
    <m/>
    <n v="0"/>
  </r>
  <r>
    <s v="Somalia"/>
    <x v="2"/>
    <x v="15"/>
    <x v="0"/>
    <n v="211"/>
    <m/>
    <m/>
    <m/>
    <m/>
    <m/>
    <m/>
    <n v="0"/>
  </r>
  <r>
    <s v="South Africa"/>
    <x v="2"/>
    <x v="12"/>
    <x v="0"/>
    <n v="212"/>
    <n v="1929396"/>
    <n v="897560"/>
    <n v="2488028"/>
    <m/>
    <m/>
    <m/>
    <n v="5314984"/>
  </r>
  <r>
    <s v="South Sudan"/>
    <x v="2"/>
    <x v="15"/>
    <x v="0"/>
    <n v="213"/>
    <m/>
    <m/>
    <m/>
    <m/>
    <m/>
    <m/>
    <n v="0"/>
  </r>
  <r>
    <s v="Spain"/>
    <x v="1"/>
    <x v="1"/>
    <x v="1"/>
    <n v="214"/>
    <n v="3788453"/>
    <n v="189036"/>
    <n v="311"/>
    <m/>
    <m/>
    <m/>
    <n v="3977800"/>
  </r>
  <r>
    <s v="Sri Lanka"/>
    <x v="0"/>
    <x v="0"/>
    <x v="0"/>
    <n v="215"/>
    <n v="688559"/>
    <n v="2815"/>
    <n v="76030"/>
    <m/>
    <m/>
    <m/>
    <n v="767404"/>
  </r>
  <r>
    <s v="Sudan"/>
    <x v="2"/>
    <x v="2"/>
    <x v="0"/>
    <n v="216"/>
    <n v="395419"/>
    <m/>
    <m/>
    <m/>
    <m/>
    <m/>
    <n v="395419"/>
  </r>
  <r>
    <s v="Suriname"/>
    <x v="4"/>
    <x v="6"/>
    <x v="0"/>
    <n v="217"/>
    <m/>
    <m/>
    <m/>
    <m/>
    <m/>
    <m/>
    <n v="0"/>
  </r>
  <r>
    <s v="Svalbard and Jan Mayen Islands"/>
    <x v="1"/>
    <x v="18"/>
    <x v="1"/>
    <n v="218"/>
    <m/>
    <m/>
    <m/>
    <m/>
    <m/>
    <m/>
    <n v="0"/>
  </r>
  <r>
    <s v="Swaziland"/>
    <x v="2"/>
    <x v="12"/>
    <x v="0"/>
    <n v="219"/>
    <n v="191409"/>
    <n v="119143"/>
    <n v="269"/>
    <m/>
    <m/>
    <m/>
    <n v="310821"/>
  </r>
  <r>
    <s v="Sweden"/>
    <x v="1"/>
    <x v="18"/>
    <x v="1"/>
    <n v="220"/>
    <n v="6482"/>
    <m/>
    <m/>
    <m/>
    <m/>
    <m/>
    <n v="6482"/>
  </r>
  <r>
    <s v="Switzerland"/>
    <x v="1"/>
    <x v="9"/>
    <x v="1"/>
    <n v="221"/>
    <n v="3447337"/>
    <n v="94126"/>
    <n v="31105"/>
    <n v="29"/>
    <m/>
    <m/>
    <n v="3572597"/>
  </r>
  <r>
    <s v="Syrian Arab Republic"/>
    <x v="0"/>
    <x v="7"/>
    <x v="0"/>
    <n v="222"/>
    <n v="1935014"/>
    <n v="421692"/>
    <n v="13591"/>
    <m/>
    <m/>
    <m/>
    <n v="2370297"/>
  </r>
  <r>
    <s v="Taiwan"/>
    <x v="0"/>
    <x v="17"/>
    <x v="0"/>
    <n v="223"/>
    <n v="315770"/>
    <n v="177"/>
    <m/>
    <m/>
    <m/>
    <m/>
    <n v="315947"/>
  </r>
  <r>
    <s v="Tajikistan"/>
    <x v="0"/>
    <x v="21"/>
    <x v="0"/>
    <n v="224"/>
    <n v="1358779"/>
    <n v="146308"/>
    <n v="36307"/>
    <n v="490"/>
    <n v="2"/>
    <m/>
    <n v="1541886"/>
  </r>
  <r>
    <s v="Thailand"/>
    <x v="0"/>
    <x v="13"/>
    <x v="0"/>
    <n v="225"/>
    <n v="326372"/>
    <n v="228"/>
    <n v="0"/>
    <m/>
    <m/>
    <m/>
    <n v="326600"/>
  </r>
  <r>
    <s v="The former Yugoslav Republic of Macedonia"/>
    <x v="1"/>
    <x v="1"/>
    <x v="1"/>
    <n v="226"/>
    <n v="713608"/>
    <n v="2700"/>
    <n v="106"/>
    <m/>
    <m/>
    <m/>
    <n v="716414"/>
  </r>
  <r>
    <s v="Timor-Leste"/>
    <x v="0"/>
    <x v="13"/>
    <x v="0"/>
    <n v="227"/>
    <n v="3030"/>
    <n v="5981"/>
    <m/>
    <m/>
    <m/>
    <m/>
    <n v="9011"/>
  </r>
  <r>
    <s v="Togo"/>
    <x v="2"/>
    <x v="11"/>
    <x v="0"/>
    <n v="228"/>
    <n v="112262"/>
    <m/>
    <m/>
    <m/>
    <m/>
    <m/>
    <n v="112262"/>
  </r>
  <r>
    <s v="Trinidad and Tobago"/>
    <x v="4"/>
    <x v="5"/>
    <x v="0"/>
    <n v="231"/>
    <n v="3374"/>
    <m/>
    <m/>
    <m/>
    <m/>
    <m/>
    <n v="3374"/>
  </r>
  <r>
    <s v="Tunisia"/>
    <x v="2"/>
    <x v="2"/>
    <x v="0"/>
    <n v="232"/>
    <n v="137310"/>
    <n v="1208"/>
    <m/>
    <m/>
    <m/>
    <m/>
    <n v="138518"/>
  </r>
  <r>
    <s v="Turkey"/>
    <x v="0"/>
    <x v="7"/>
    <x v="0"/>
    <n v="233"/>
    <n v="5634279"/>
    <n v="3260667"/>
    <n v="607459"/>
    <n v="88"/>
    <m/>
    <m/>
    <n v="9502493"/>
  </r>
  <r>
    <s v="Turkmenistan"/>
    <x v="0"/>
    <x v="21"/>
    <x v="0"/>
    <n v="234"/>
    <n v="59980"/>
    <n v="0"/>
    <m/>
    <m/>
    <m/>
    <m/>
    <n v="59980"/>
  </r>
  <r>
    <s v="Uganda"/>
    <x v="2"/>
    <x v="15"/>
    <x v="0"/>
    <n v="238"/>
    <n v="11298"/>
    <n v="366405"/>
    <n v="92923"/>
    <m/>
    <m/>
    <m/>
    <n v="470626"/>
  </r>
  <r>
    <s v="Ukraine"/>
    <x v="1"/>
    <x v="14"/>
    <x v="1"/>
    <n v="239"/>
    <n v="82269"/>
    <n v="85"/>
    <m/>
    <m/>
    <m/>
    <m/>
    <n v="82354"/>
  </r>
  <r>
    <s v="United Arab Emirates"/>
    <x v="0"/>
    <x v="7"/>
    <x v="0"/>
    <n v="240"/>
    <n v="4596"/>
    <n v="17"/>
    <n v="0"/>
    <m/>
    <m/>
    <m/>
    <n v="4613"/>
  </r>
  <r>
    <s v="United Kingdom of Great Britain and Northern Ireland"/>
    <x v="1"/>
    <x v="18"/>
    <x v="1"/>
    <n v="237"/>
    <n v="93118"/>
    <m/>
    <m/>
    <m/>
    <m/>
    <m/>
    <n v="93118"/>
  </r>
  <r>
    <s v="United Republic of Tanzania"/>
    <x v="2"/>
    <x v="15"/>
    <x v="0"/>
    <n v="241"/>
    <n v="504689"/>
    <n v="572877"/>
    <n v="433551"/>
    <n v="1"/>
    <m/>
    <m/>
    <n v="1511118"/>
  </r>
  <r>
    <s v="United States of America"/>
    <x v="4"/>
    <x v="16"/>
    <x v="1"/>
    <n v="242"/>
    <n v="6232149"/>
    <n v="2505491"/>
    <n v="1643133"/>
    <n v="68175"/>
    <n v="12"/>
    <m/>
    <n v="10448960"/>
  </r>
  <r>
    <s v="United States Virgin Islands"/>
    <x v="4"/>
    <x v="5"/>
    <x v="0"/>
    <n v="243"/>
    <n v="931"/>
    <m/>
    <m/>
    <m/>
    <m/>
    <m/>
    <n v="931"/>
  </r>
  <r>
    <s v="Uruguay"/>
    <x v="4"/>
    <x v="6"/>
    <x v="0"/>
    <n v="244"/>
    <m/>
    <m/>
    <m/>
    <m/>
    <m/>
    <m/>
    <n v="0"/>
  </r>
  <r>
    <s v="Uzbekistan"/>
    <x v="0"/>
    <x v="21"/>
    <x v="0"/>
    <n v="245"/>
    <n v="651761"/>
    <n v="94503"/>
    <n v="74"/>
    <m/>
    <m/>
    <m/>
    <n v="746338"/>
  </r>
  <r>
    <s v="Vanuatu"/>
    <x v="3"/>
    <x v="19"/>
    <x v="0"/>
    <n v="246"/>
    <m/>
    <m/>
    <m/>
    <m/>
    <m/>
    <m/>
    <n v="0"/>
  </r>
  <r>
    <s v="Venezuela (Bolivarian Republic of)"/>
    <x v="4"/>
    <x v="6"/>
    <x v="0"/>
    <n v="247"/>
    <n v="8445004"/>
    <n v="1581590"/>
    <n v="321501"/>
    <n v="10390"/>
    <n v="60"/>
    <m/>
    <n v="10358545"/>
  </r>
  <r>
    <s v="Viet Nam"/>
    <x v="0"/>
    <x v="13"/>
    <x v="0"/>
    <n v="248"/>
    <n v="18909"/>
    <n v="34505"/>
    <n v="27754"/>
    <m/>
    <m/>
    <m/>
    <n v="81168"/>
  </r>
  <r>
    <s v="Wallis and Futuna Islands"/>
    <x v="3"/>
    <x v="3"/>
    <x v="0"/>
    <n v="249"/>
    <m/>
    <m/>
    <m/>
    <m/>
    <m/>
    <m/>
    <n v="0"/>
  </r>
  <r>
    <s v="West Bank"/>
    <x v="0"/>
    <x v="7"/>
    <x v="0"/>
    <n v="250"/>
    <n v="1271313"/>
    <n v="11093"/>
    <m/>
    <m/>
    <m/>
    <m/>
    <n v="1282406"/>
  </r>
  <r>
    <s v="Western Sahara"/>
    <x v="2"/>
    <x v="2"/>
    <x v="0"/>
    <n v="251"/>
    <m/>
    <m/>
    <m/>
    <m/>
    <m/>
    <m/>
    <n v="0"/>
  </r>
  <r>
    <s v="Yemen"/>
    <x v="0"/>
    <x v="7"/>
    <x v="0"/>
    <n v="252"/>
    <n v="4578"/>
    <n v="689202"/>
    <n v="1133202"/>
    <n v="114250"/>
    <m/>
    <m/>
    <n v="1941232"/>
  </r>
  <r>
    <s v="Zambia"/>
    <x v="2"/>
    <x v="15"/>
    <x v="0"/>
    <n v="253"/>
    <n v="6346"/>
    <n v="342076"/>
    <n v="137"/>
    <m/>
    <m/>
    <m/>
    <n v="348559"/>
  </r>
  <r>
    <s v="Zimbabwe"/>
    <x v="2"/>
    <x v="15"/>
    <x v="0"/>
    <n v="254"/>
    <n v="46254"/>
    <n v="367944"/>
    <n v="48450"/>
    <m/>
    <m/>
    <m/>
    <n v="46264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8">
  <r>
    <s v="Afghanistan"/>
    <x v="0"/>
    <x v="0"/>
    <x v="0"/>
    <n v="2"/>
    <n v="3040034"/>
    <n v="3207865"/>
    <n v="5593819"/>
    <n v="2849826"/>
    <n v="109135"/>
    <n v="16524"/>
    <n v="14817203"/>
  </r>
  <r>
    <s v="Aksai Chin"/>
    <x v="0"/>
    <x v="0"/>
    <x v="0"/>
    <n v="3"/>
    <n v="0"/>
    <n v="0"/>
    <n v="0"/>
    <n v="0"/>
    <n v="90"/>
    <n v="2131"/>
    <n v="2221"/>
  </r>
  <r>
    <s v="Albania"/>
    <x v="1"/>
    <x v="1"/>
    <x v="1"/>
    <n v="4"/>
    <n v="660353"/>
    <n v="107235"/>
    <n v="26248"/>
    <n v="1"/>
    <n v="0"/>
    <n v="0"/>
    <n v="793837"/>
  </r>
  <r>
    <s v="Algeria"/>
    <x v="2"/>
    <x v="2"/>
    <x v="0"/>
    <n v="5"/>
    <n v="9363827"/>
    <n v="2381964"/>
    <n v="82563"/>
    <n v="125"/>
    <n v="0"/>
    <n v="0"/>
    <n v="11828479"/>
  </r>
  <r>
    <s v="American Samoa"/>
    <x v="3"/>
    <x v="3"/>
    <x v="0"/>
    <n v="6"/>
    <n v="1670"/>
    <n v="0"/>
    <n v="0"/>
    <n v="0"/>
    <n v="0"/>
    <n v="0"/>
    <n v="1670"/>
  </r>
  <r>
    <s v="Andorra"/>
    <x v="1"/>
    <x v="1"/>
    <x v="1"/>
    <n v="7"/>
    <n v="1214"/>
    <n v="62087"/>
    <n v="14257"/>
    <n v="64"/>
    <m/>
    <m/>
    <n v="77622"/>
  </r>
  <r>
    <s v="Angola"/>
    <x v="2"/>
    <x v="4"/>
    <x v="0"/>
    <n v="8"/>
    <n v="979384"/>
    <n v="940795"/>
    <n v="1764129"/>
    <n v="11"/>
    <n v="0"/>
    <n v="0"/>
    <n v="3684319"/>
  </r>
  <r>
    <s v="Antigua and Barbuda"/>
    <x v="4"/>
    <x v="5"/>
    <x v="0"/>
    <n v="10"/>
    <n v="40"/>
    <m/>
    <m/>
    <m/>
    <m/>
    <m/>
    <n v="40"/>
  </r>
  <r>
    <s v="Argentina"/>
    <x v="4"/>
    <x v="6"/>
    <x v="0"/>
    <n v="11"/>
    <n v="1111392"/>
    <n v="813324"/>
    <n v="97229"/>
    <n v="83563"/>
    <n v="44084"/>
    <n v="3389"/>
    <n v="2152981"/>
  </r>
  <r>
    <s v="Armenia"/>
    <x v="0"/>
    <x v="7"/>
    <x v="0"/>
    <n v="12"/>
    <n v="516863"/>
    <n v="1034422"/>
    <n v="437172"/>
    <n v="8492"/>
    <n v="2"/>
    <n v="0"/>
    <n v="1996951"/>
  </r>
  <r>
    <s v="Arunachal Pradesh"/>
    <x v="0"/>
    <x v="0"/>
    <x v="0"/>
    <n v="14"/>
    <n v="286084"/>
    <n v="154571"/>
    <n v="218463"/>
    <n v="56725"/>
    <n v="16681"/>
    <n v="1834"/>
    <n v="734358"/>
  </r>
  <r>
    <s v="Australia"/>
    <x v="3"/>
    <x v="8"/>
    <x v="1"/>
    <n v="15"/>
    <n v="582979"/>
    <n v="25880"/>
    <n v="1838"/>
    <n v="0"/>
    <n v="0"/>
    <n v="0"/>
    <n v="610697"/>
  </r>
  <r>
    <s v="Austria"/>
    <x v="1"/>
    <x v="9"/>
    <x v="1"/>
    <n v="16"/>
    <n v="3429380"/>
    <n v="148748"/>
    <n v="20692"/>
    <n v="166"/>
    <n v="0"/>
    <n v="0"/>
    <n v="3598986"/>
  </r>
  <r>
    <s v="Azerbaijan"/>
    <x v="0"/>
    <x v="7"/>
    <x v="0"/>
    <n v="17"/>
    <n v="1468920"/>
    <n v="280239"/>
    <n v="236451"/>
    <n v="5739"/>
    <n v="17"/>
    <n v="0"/>
    <n v="1991366"/>
  </r>
  <r>
    <s v="Azores Islands"/>
    <x v="1"/>
    <x v="1"/>
    <x v="1"/>
    <n v="18"/>
    <n v="16412"/>
    <n v="8"/>
    <n v="0"/>
    <n v="0"/>
    <n v="0"/>
    <n v="0"/>
    <n v="16420"/>
  </r>
  <r>
    <s v="Bangladesh"/>
    <x v="0"/>
    <x v="0"/>
    <x v="0"/>
    <n v="21"/>
    <n v="12721"/>
    <n v="0"/>
    <n v="0"/>
    <n v="0"/>
    <n v="0"/>
    <n v="0"/>
    <n v="12721"/>
  </r>
  <r>
    <s v="Barbados"/>
    <x v="4"/>
    <x v="5"/>
    <x v="0"/>
    <n v="22"/>
    <n v="3767"/>
    <m/>
    <m/>
    <m/>
    <m/>
    <m/>
    <n v="3767"/>
  </r>
  <r>
    <s v="Belgium"/>
    <x v="1"/>
    <x v="9"/>
    <x v="1"/>
    <n v="24"/>
    <n v="37764"/>
    <n v="0"/>
    <n v="0"/>
    <n v="0"/>
    <n v="0"/>
    <n v="0"/>
    <n v="37764"/>
  </r>
  <r>
    <s v="Belize"/>
    <x v="4"/>
    <x v="10"/>
    <x v="0"/>
    <n v="25"/>
    <n v="3581"/>
    <n v="1"/>
    <n v="0"/>
    <n v="0"/>
    <n v="0"/>
    <n v="0"/>
    <n v="3582"/>
  </r>
  <r>
    <s v="Benin"/>
    <x v="2"/>
    <x v="11"/>
    <x v="0"/>
    <n v="26"/>
    <n v="24514"/>
    <n v="0"/>
    <n v="0"/>
    <n v="0"/>
    <n v="0"/>
    <n v="0"/>
    <n v="24514"/>
  </r>
  <r>
    <s v="Bhutan"/>
    <x v="0"/>
    <x v="0"/>
    <x v="0"/>
    <n v="28"/>
    <n v="133422"/>
    <n v="138908"/>
    <n v="268007"/>
    <n v="102012"/>
    <n v="17485"/>
    <n v="1960"/>
    <n v="661794"/>
  </r>
  <r>
    <s v="Bolivia (Plurinational State of)"/>
    <x v="4"/>
    <x v="6"/>
    <x v="0"/>
    <n v="29"/>
    <n v="242927"/>
    <n v="165018"/>
    <n v="430444"/>
    <n v="2339748"/>
    <n v="3709188"/>
    <n v="70107"/>
    <n v="6957432"/>
  </r>
  <r>
    <s v="Bosnia and Herzegovina"/>
    <x v="1"/>
    <x v="1"/>
    <x v="1"/>
    <n v="30"/>
    <n v="1691370"/>
    <n v="94531"/>
    <n v="7936"/>
    <n v="0"/>
    <n v="0"/>
    <n v="0"/>
    <n v="1793837"/>
  </r>
  <r>
    <s v="Botswana"/>
    <x v="2"/>
    <x v="12"/>
    <x v="0"/>
    <n v="31"/>
    <n v="14159"/>
    <n v="50731"/>
    <n v="0"/>
    <n v="0"/>
    <n v="0"/>
    <n v="0"/>
    <n v="64890"/>
  </r>
  <r>
    <s v="Brazil"/>
    <x v="4"/>
    <x v="6"/>
    <x v="0"/>
    <n v="32"/>
    <n v="15764181"/>
    <n v="1730650"/>
    <n v="47888"/>
    <n v="18"/>
    <n v="0"/>
    <n v="0"/>
    <n v="17542737"/>
  </r>
  <r>
    <s v="British Virgin Islands"/>
    <x v="4"/>
    <x v="5"/>
    <x v="0"/>
    <n v="34"/>
    <m/>
    <m/>
    <m/>
    <m/>
    <m/>
    <m/>
    <n v="1126"/>
  </r>
  <r>
    <s v="Brunei Darussalam"/>
    <x v="0"/>
    <x v="13"/>
    <x v="0"/>
    <n v="35"/>
    <n v="25"/>
    <n v="19"/>
    <n v="0"/>
    <n v="0"/>
    <n v="0"/>
    <n v="0"/>
    <n v="44"/>
  </r>
  <r>
    <s v="Bulgaria"/>
    <x v="1"/>
    <x v="14"/>
    <x v="1"/>
    <n v="36"/>
    <n v="1712013"/>
    <n v="89274"/>
    <n v="4489"/>
    <n v="55"/>
    <n v="0"/>
    <n v="0"/>
    <n v="1805831"/>
  </r>
  <r>
    <s v="Burkina Faso"/>
    <x v="2"/>
    <x v="11"/>
    <x v="0"/>
    <n v="37"/>
    <n v="7550"/>
    <n v="0"/>
    <n v="0"/>
    <n v="0"/>
    <n v="0"/>
    <n v="0"/>
    <n v="7550"/>
  </r>
  <r>
    <s v="Burundi"/>
    <x v="2"/>
    <x v="15"/>
    <x v="0"/>
    <n v="38"/>
    <n v="827971"/>
    <n v="1766662"/>
    <n v="5103520"/>
    <n v="12527"/>
    <n v="0"/>
    <n v="0"/>
    <n v="7710680"/>
  </r>
  <r>
    <s v="Cabo Verde"/>
    <x v="2"/>
    <x v="11"/>
    <x v="0"/>
    <n v="42"/>
    <n v="84499"/>
    <n v="3575"/>
    <n v="443"/>
    <n v="0"/>
    <n v="0"/>
    <n v="0"/>
    <n v="88517"/>
  </r>
  <r>
    <s v="Cambodia"/>
    <x v="0"/>
    <x v="13"/>
    <x v="0"/>
    <n v="39"/>
    <n v="11966"/>
    <n v="381"/>
    <n v="5"/>
    <n v="0"/>
    <n v="0"/>
    <n v="0"/>
    <n v="12352"/>
  </r>
  <r>
    <s v="Cameroon"/>
    <x v="2"/>
    <x v="4"/>
    <x v="0"/>
    <n v="40"/>
    <n v="3017168"/>
    <n v="2344251"/>
    <n v="687143"/>
    <n v="2139"/>
    <n v="163"/>
    <n v="0"/>
    <n v="6050864"/>
  </r>
  <r>
    <s v="Canada"/>
    <x v="4"/>
    <x v="16"/>
    <x v="1"/>
    <n v="41"/>
    <n v="931291"/>
    <n v="108591"/>
    <n v="8444"/>
    <n v="47"/>
    <n v="0"/>
    <n v="0"/>
    <n v="1048373"/>
  </r>
  <r>
    <s v="Central African Republic"/>
    <x v="2"/>
    <x v="4"/>
    <x v="0"/>
    <n v="44"/>
    <n v="145487"/>
    <n v="15820"/>
    <n v="0"/>
    <n v="0"/>
    <n v="0"/>
    <n v="0"/>
    <n v="161307"/>
  </r>
  <r>
    <s v="Chad"/>
    <x v="2"/>
    <x v="4"/>
    <x v="0"/>
    <n v="45"/>
    <n v="146057"/>
    <n v="7435"/>
    <n v="82"/>
    <n v="115"/>
    <n v="0"/>
    <n v="0"/>
    <n v="153689"/>
  </r>
  <r>
    <s v="Chile"/>
    <x v="4"/>
    <x v="6"/>
    <x v="0"/>
    <n v="46"/>
    <n v="4408252"/>
    <n v="117713"/>
    <n v="93540"/>
    <n v="57578"/>
    <n v="26287"/>
    <n v="2647"/>
    <n v="4706017"/>
  </r>
  <r>
    <s v="China"/>
    <x v="0"/>
    <x v="17"/>
    <x v="0"/>
    <n v="47"/>
    <n v="117802795"/>
    <n v="46701826"/>
    <n v="39930030"/>
    <n v="6981228"/>
    <n v="3649497"/>
    <n v="1524186"/>
    <n v="216589562"/>
  </r>
  <r>
    <s v="China/India"/>
    <x v="0"/>
    <x v="17"/>
    <x v="0"/>
    <n v="48"/>
    <n v="0"/>
    <n v="0"/>
    <n v="0"/>
    <n v="15"/>
    <n v="719"/>
    <n v="1617"/>
    <n v="2351"/>
  </r>
  <r>
    <s v="China, Hong Kong Special Administrative Region"/>
    <x v="0"/>
    <x v="17"/>
    <x v="0"/>
    <n v="102"/>
    <n v="50186"/>
    <n v="0"/>
    <n v="0"/>
    <n v="0"/>
    <n v="0"/>
    <n v="0"/>
    <n v="50186"/>
  </r>
  <r>
    <s v="Christmas Island"/>
    <x v="0"/>
    <x v="13"/>
    <x v="0"/>
    <n v="49"/>
    <n v="7"/>
    <n v="0"/>
    <n v="0"/>
    <n v="0"/>
    <n v="0"/>
    <n v="0"/>
    <n v="7"/>
  </r>
  <r>
    <s v="Colombia"/>
    <x v="4"/>
    <x v="6"/>
    <x v="0"/>
    <n v="51"/>
    <n v="5358947"/>
    <n v="5344557"/>
    <n v="5491566"/>
    <n v="11436977"/>
    <n v="203483"/>
    <n v="4404"/>
    <n v="27839934"/>
  </r>
  <r>
    <s v="Comoros"/>
    <x v="2"/>
    <x v="15"/>
    <x v="0"/>
    <n v="52"/>
    <n v="130242"/>
    <n v="778"/>
    <n v="0"/>
    <n v="0"/>
    <n v="0"/>
    <n v="0"/>
    <n v="131020"/>
  </r>
  <r>
    <s v="Congo"/>
    <x v="2"/>
    <x v="4"/>
    <x v="0"/>
    <n v="53"/>
    <n v="157949"/>
    <n v="0"/>
    <n v="0"/>
    <n v="0"/>
    <n v="0"/>
    <n v="0"/>
    <n v="157949"/>
  </r>
  <r>
    <s v="Cook Islands"/>
    <x v="3"/>
    <x v="3"/>
    <x v="0"/>
    <n v="54"/>
    <m/>
    <m/>
    <m/>
    <m/>
    <m/>
    <m/>
    <n v="5"/>
  </r>
  <r>
    <s v="Costa Rica"/>
    <x v="4"/>
    <x v="10"/>
    <x v="0"/>
    <n v="55"/>
    <n v="823075"/>
    <n v="1913098"/>
    <n v="134658"/>
    <n v="15074"/>
    <n v="1159"/>
    <n v="0"/>
    <n v="2887064"/>
  </r>
  <r>
    <s v="Cote d'Ivoire"/>
    <x v="2"/>
    <x v="11"/>
    <x v="0"/>
    <n v="56"/>
    <n v="460998"/>
    <n v="760"/>
    <n v="0"/>
    <n v="0"/>
    <n v="0"/>
    <n v="0"/>
    <n v="461758"/>
  </r>
  <r>
    <s v="Croatia"/>
    <x v="1"/>
    <x v="1"/>
    <x v="1"/>
    <n v="57"/>
    <n v="258554"/>
    <n v="1478"/>
    <n v="71"/>
    <n v="0"/>
    <n v="0"/>
    <n v="0"/>
    <n v="260103"/>
  </r>
  <r>
    <s v="Cuba"/>
    <x v="4"/>
    <x v="5"/>
    <x v="0"/>
    <n v="58"/>
    <n v="90293"/>
    <n v="222"/>
    <n v="38"/>
    <n v="0"/>
    <n v="0"/>
    <n v="0"/>
    <n v="90553"/>
  </r>
  <r>
    <s v="Cyprus"/>
    <x v="0"/>
    <x v="7"/>
    <x v="0"/>
    <n v="59"/>
    <n v="38475"/>
    <n v="3775"/>
    <n v="142"/>
    <n v="0"/>
    <n v="0"/>
    <n v="0"/>
    <n v="42392"/>
  </r>
  <r>
    <s v="Czech Republic"/>
    <x v="1"/>
    <x v="14"/>
    <x v="1"/>
    <n v="60"/>
    <n v="1538743"/>
    <n v="2778"/>
    <n v="15"/>
    <n v="0"/>
    <n v="0"/>
    <n v="0"/>
    <n v="1541536"/>
  </r>
  <r>
    <s v="Democratic People's Republic of Korea"/>
    <x v="0"/>
    <x v="17"/>
    <x v="0"/>
    <n v="61"/>
    <n v="2588632"/>
    <n v="470276"/>
    <n v="126091"/>
    <n v="15"/>
    <n v="0"/>
    <n v="0"/>
    <n v="3185014"/>
  </r>
  <r>
    <s v="Democratic Republic of the Congo"/>
    <x v="2"/>
    <x v="4"/>
    <x v="0"/>
    <n v="62"/>
    <n v="3698017"/>
    <n v="2956816"/>
    <n v="3973085"/>
    <n v="205506"/>
    <n v="4342"/>
    <n v="120"/>
    <n v="10837886"/>
  </r>
  <r>
    <s v="Djibouti"/>
    <x v="2"/>
    <x v="15"/>
    <x v="0"/>
    <n v="64"/>
    <n v="122304"/>
    <n v="3748"/>
    <n v="56"/>
    <n v="0"/>
    <n v="0"/>
    <n v="0"/>
    <n v="126108"/>
  </r>
  <r>
    <s v="Dominica"/>
    <x v="4"/>
    <x v="5"/>
    <x v="0"/>
    <n v="65"/>
    <n v="8398"/>
    <n v="89"/>
    <n v="0"/>
    <n v="0"/>
    <n v="0"/>
    <n v="0"/>
    <n v="8487"/>
  </r>
  <r>
    <s v="Dominican Republic"/>
    <x v="4"/>
    <x v="5"/>
    <x v="0"/>
    <n v="66"/>
    <n v="648997"/>
    <n v="110724"/>
    <n v="16713"/>
    <n v="152"/>
    <n v="0"/>
    <n v="0"/>
    <n v="776586"/>
  </r>
  <r>
    <s v="Ecuador"/>
    <x v="4"/>
    <x v="6"/>
    <x v="0"/>
    <n v="67"/>
    <n v="548145"/>
    <n v="265923"/>
    <n v="968078"/>
    <n v="4622495"/>
    <n v="277717"/>
    <n v="321"/>
    <n v="6682679"/>
  </r>
  <r>
    <s v="Egypt"/>
    <x v="2"/>
    <x v="2"/>
    <x v="0"/>
    <n v="68"/>
    <n v="1912"/>
    <n v="0"/>
    <n v="61"/>
    <n v="0"/>
    <n v="0"/>
    <n v="0"/>
    <n v="1973"/>
  </r>
  <r>
    <s v="El Salvador"/>
    <x v="4"/>
    <x v="10"/>
    <x v="0"/>
    <n v="69"/>
    <n v="4160904"/>
    <n v="91700"/>
    <n v="7491"/>
    <n v="0"/>
    <n v="0"/>
    <n v="0"/>
    <n v="4260095"/>
  </r>
  <r>
    <s v="Equatorial Guinea"/>
    <x v="2"/>
    <x v="4"/>
    <x v="0"/>
    <n v="70"/>
    <n v="80679"/>
    <n v="1387"/>
    <n v="204"/>
    <n v="0"/>
    <n v="0"/>
    <n v="0"/>
    <n v="82270"/>
  </r>
  <r>
    <s v="Eritrea"/>
    <x v="2"/>
    <x v="15"/>
    <x v="0"/>
    <n v="71"/>
    <n v="712433"/>
    <n v="736287"/>
    <n v="1515264"/>
    <n v="35303"/>
    <n v="0"/>
    <n v="0"/>
    <n v="2999287"/>
  </r>
  <r>
    <s v="Ethiopia"/>
    <x v="2"/>
    <x v="15"/>
    <x v="0"/>
    <n v="73"/>
    <n v="1952325"/>
    <n v="9127134"/>
    <n v="35719634"/>
    <n v="14824965"/>
    <n v="286633"/>
    <n v="0"/>
    <n v="61910691"/>
  </r>
  <r>
    <s v="Faroe Islands"/>
    <x v="1"/>
    <x v="18"/>
    <x v="1"/>
    <n v="75"/>
    <n v="3477"/>
    <n v="0"/>
    <n v="0"/>
    <n v="0"/>
    <n v="0"/>
    <n v="0"/>
    <n v="3477"/>
  </r>
  <r>
    <s v="Fiji"/>
    <x v="3"/>
    <x v="19"/>
    <x v="0"/>
    <n v="76"/>
    <n v="23719"/>
    <n v="144"/>
    <n v="0"/>
    <n v="0"/>
    <n v="0"/>
    <n v="0"/>
    <n v="23863"/>
  </r>
  <r>
    <s v="Finland"/>
    <x v="1"/>
    <x v="18"/>
    <x v="1"/>
    <n v="77"/>
    <n v="3"/>
    <n v="0"/>
    <n v="0"/>
    <n v="0"/>
    <n v="0"/>
    <n v="0"/>
    <n v="3"/>
  </r>
  <r>
    <s v="France"/>
    <x v="1"/>
    <x v="9"/>
    <x v="1"/>
    <n v="78"/>
    <n v="4300817"/>
    <n v="309624"/>
    <n v="61765"/>
    <n v="34"/>
    <n v="0"/>
    <n v="0"/>
    <n v="4672240"/>
  </r>
  <r>
    <s v="French Guiana"/>
    <x v="4"/>
    <x v="6"/>
    <x v="0"/>
    <n v="79"/>
    <n v="15"/>
    <n v="0"/>
    <n v="0"/>
    <n v="0"/>
    <n v="0"/>
    <n v="0"/>
    <n v="15"/>
  </r>
  <r>
    <s v="French Polynesia"/>
    <x v="3"/>
    <x v="3"/>
    <x v="0"/>
    <n v="80"/>
    <n v="3234"/>
    <n v="4"/>
    <n v="0"/>
    <n v="0"/>
    <n v="0"/>
    <n v="0"/>
    <n v="3238"/>
  </r>
  <r>
    <s v="Gabon"/>
    <x v="2"/>
    <x v="4"/>
    <x v="0"/>
    <n v="81"/>
    <n v="53582"/>
    <n v="0"/>
    <n v="0"/>
    <n v="0"/>
    <n v="0"/>
    <n v="0"/>
    <n v="53582"/>
  </r>
  <r>
    <s v="Georgia"/>
    <x v="0"/>
    <x v="7"/>
    <x v="0"/>
    <n v="84"/>
    <n v="2034966"/>
    <n v="179434"/>
    <n v="125739"/>
    <n v="882"/>
    <n v="0"/>
    <n v="0"/>
    <n v="2341021"/>
  </r>
  <r>
    <s v="Germany"/>
    <x v="1"/>
    <x v="9"/>
    <x v="1"/>
    <n v="85"/>
    <n v="4169681"/>
    <n v="11808"/>
    <n v="25"/>
    <n v="0"/>
    <n v="0"/>
    <n v="0"/>
    <n v="4181514"/>
  </r>
  <r>
    <s v="Ghana"/>
    <x v="2"/>
    <x v="11"/>
    <x v="0"/>
    <n v="86"/>
    <n v="516047"/>
    <n v="0"/>
    <n v="0"/>
    <n v="0"/>
    <n v="0"/>
    <n v="0"/>
    <n v="516047"/>
  </r>
  <r>
    <s v="Greece"/>
    <x v="1"/>
    <x v="1"/>
    <x v="1"/>
    <n v="88"/>
    <n v="1127630"/>
    <n v="60992"/>
    <n v="6793"/>
    <n v="0"/>
    <n v="0"/>
    <n v="0"/>
    <n v="1195415"/>
  </r>
  <r>
    <s v="Greenland"/>
    <x v="4"/>
    <x v="16"/>
    <x v="1"/>
    <n v="89"/>
    <n v="537"/>
    <n v="0"/>
    <n v="0"/>
    <n v="0"/>
    <n v="0"/>
    <n v="0"/>
    <n v="537"/>
  </r>
  <r>
    <s v="Grenada"/>
    <x v="4"/>
    <x v="5"/>
    <x v="0"/>
    <n v="90"/>
    <n v="3786"/>
    <n v="0"/>
    <n v="0"/>
    <n v="0"/>
    <n v="0"/>
    <n v="0"/>
    <n v="3786"/>
  </r>
  <r>
    <s v="Guadeloupe"/>
    <x v="4"/>
    <x v="5"/>
    <x v="0"/>
    <n v="91"/>
    <n v="15302"/>
    <n v="27"/>
    <n v="0"/>
    <n v="0"/>
    <n v="0"/>
    <n v="0"/>
    <n v="15329"/>
  </r>
  <r>
    <m/>
    <x v="3"/>
    <x v="20"/>
    <x v="0"/>
    <n v="92"/>
    <m/>
    <m/>
    <m/>
    <m/>
    <m/>
    <m/>
    <n v="0"/>
  </r>
  <r>
    <s v="Guatemala"/>
    <x v="4"/>
    <x v="10"/>
    <x v="0"/>
    <n v="93"/>
    <n v="2366506"/>
    <n v="3180032"/>
    <n v="3630882"/>
    <n v="996406"/>
    <n v="18609"/>
    <n v="0"/>
    <n v="10192435"/>
  </r>
  <r>
    <s v="Guinea"/>
    <x v="2"/>
    <x v="11"/>
    <x v="0"/>
    <n v="95"/>
    <n v="2279493"/>
    <n v="253074"/>
    <n v="70"/>
    <n v="0"/>
    <n v="0"/>
    <n v="0"/>
    <n v="2532637"/>
  </r>
  <r>
    <s v="Guyana"/>
    <x v="4"/>
    <x v="6"/>
    <x v="0"/>
    <n v="97"/>
    <n v="8160"/>
    <n v="754"/>
    <n v="71"/>
    <n v="0"/>
    <n v="0"/>
    <n v="0"/>
    <n v="8985"/>
  </r>
  <r>
    <s v="Haiti"/>
    <x v="4"/>
    <x v="5"/>
    <x v="0"/>
    <n v="98"/>
    <n v="2530973"/>
    <n v="288508"/>
    <n v="74844"/>
    <n v="148"/>
    <n v="0"/>
    <n v="0"/>
    <n v="2894473"/>
  </r>
  <r>
    <s v="Hala'ib triangle"/>
    <x v="2"/>
    <x v="2"/>
    <x v="0"/>
    <n v="99"/>
    <n v="1861"/>
    <n v="108"/>
    <n v="5"/>
    <n v="0"/>
    <n v="0"/>
    <n v="0"/>
    <n v="1974"/>
  </r>
  <r>
    <s v="Honduras"/>
    <x v="4"/>
    <x v="10"/>
    <x v="0"/>
    <n v="101"/>
    <n v="2963070"/>
    <n v="1141075"/>
    <n v="152596"/>
    <n v="99"/>
    <n v="0"/>
    <n v="0"/>
    <n v="4256840"/>
  </r>
  <r>
    <s v="Hungary"/>
    <x v="1"/>
    <x v="14"/>
    <x v="1"/>
    <n v="103"/>
    <n v="76514"/>
    <n v="0"/>
    <n v="0"/>
    <n v="0"/>
    <n v="0"/>
    <n v="0"/>
    <n v="76514"/>
  </r>
  <r>
    <s v="Iceland"/>
    <x v="1"/>
    <x v="18"/>
    <x v="1"/>
    <n v="104"/>
    <n v="3494"/>
    <n v="0"/>
    <n v="0"/>
    <n v="0"/>
    <n v="0"/>
    <n v="0"/>
    <n v="3494"/>
  </r>
  <r>
    <s v="Ilemi triangle"/>
    <x v="2"/>
    <x v="15"/>
    <x v="0"/>
    <n v="105"/>
    <n v="6435"/>
    <n v="1083"/>
    <n v="104"/>
    <n v="0"/>
    <n v="0"/>
    <n v="0"/>
    <n v="7622"/>
  </r>
  <r>
    <s v="India"/>
    <x v="0"/>
    <x v="0"/>
    <x v="0"/>
    <n v="106"/>
    <n v="32395364"/>
    <n v="5827795"/>
    <n v="4715576"/>
    <n v="519695"/>
    <n v="111951"/>
    <n v="38973"/>
    <n v="43609354"/>
  </r>
  <r>
    <s v="Indonesia"/>
    <x v="0"/>
    <x v="13"/>
    <x v="0"/>
    <n v="107"/>
    <n v="24406563"/>
    <n v="4610483"/>
    <n v="1024375"/>
    <n v="296033"/>
    <n v="216719"/>
    <n v="257"/>
    <n v="30554430"/>
  </r>
  <r>
    <s v="Iran (Islamic Republic of)"/>
    <x v="0"/>
    <x v="0"/>
    <x v="0"/>
    <n v="108"/>
    <n v="3158938"/>
    <n v="13692734"/>
    <n v="6675036"/>
    <n v="206478"/>
    <n v="965"/>
    <n v="0"/>
    <n v="23734151"/>
  </r>
  <r>
    <s v="Iraq"/>
    <x v="0"/>
    <x v="7"/>
    <x v="0"/>
    <n v="109"/>
    <n v="2034645"/>
    <n v="217061"/>
    <n v="29361"/>
    <n v="1041"/>
    <n v="0"/>
    <n v="0"/>
    <n v="2282108"/>
  </r>
  <r>
    <s v="Ireland"/>
    <x v="1"/>
    <x v="18"/>
    <x v="1"/>
    <n v="110"/>
    <n v="5359"/>
    <n v="0"/>
    <n v="0"/>
    <n v="0"/>
    <n v="0"/>
    <n v="0"/>
    <n v="5359"/>
  </r>
  <r>
    <s v="Isle of Man"/>
    <x v="1"/>
    <x v="18"/>
    <x v="1"/>
    <n v="111"/>
    <n v="200"/>
    <n v="0"/>
    <n v="0"/>
    <n v="0"/>
    <n v="0"/>
    <n v="0"/>
    <n v="200"/>
  </r>
  <r>
    <s v="Israel"/>
    <x v="0"/>
    <x v="7"/>
    <x v="0"/>
    <n v="112"/>
    <n v="941870"/>
    <n v="438"/>
    <n v="0"/>
    <n v="0"/>
    <n v="0"/>
    <n v="0"/>
    <n v="942308"/>
  </r>
  <r>
    <s v="Italy"/>
    <x v="1"/>
    <x v="1"/>
    <x v="1"/>
    <n v="113"/>
    <n v="8840426"/>
    <n v="424857"/>
    <n v="67317"/>
    <n v="104"/>
    <n v="0"/>
    <n v="0"/>
    <n v="9332704"/>
  </r>
  <r>
    <s v="Jamaica"/>
    <x v="4"/>
    <x v="5"/>
    <x v="0"/>
    <n v="114"/>
    <n v="405857"/>
    <n v="2361"/>
    <n v="352"/>
    <n v="0"/>
    <n v="0"/>
    <n v="0"/>
    <n v="408570"/>
  </r>
  <r>
    <s v="Jammu and Kashmir"/>
    <x v="0"/>
    <x v="0"/>
    <x v="0"/>
    <n v="115"/>
    <n v="3223992"/>
    <n v="1171158"/>
    <n v="3722985"/>
    <n v="1128554"/>
    <n v="174593"/>
    <n v="73727"/>
    <n v="9495009"/>
  </r>
  <r>
    <s v="Japan"/>
    <x v="0"/>
    <x v="17"/>
    <x v="1"/>
    <n v="116"/>
    <n v="4402062"/>
    <n v="126654"/>
    <n v="13170"/>
    <n v="348"/>
    <n v="0"/>
    <n v="0"/>
    <n v="4542234"/>
  </r>
  <r>
    <s v="Jordan"/>
    <x v="0"/>
    <x v="7"/>
    <x v="0"/>
    <n v="119"/>
    <n v="2165459"/>
    <n v="387128"/>
    <n v="6804"/>
    <n v="0"/>
    <n v="0"/>
    <n v="0"/>
    <n v="2559391"/>
  </r>
  <r>
    <s v="Kazakhstan"/>
    <x v="0"/>
    <x v="21"/>
    <x v="0"/>
    <n v="120"/>
    <n v="868120"/>
    <n v="253422"/>
    <n v="42814"/>
    <n v="1267"/>
    <n v="2"/>
    <n v="0"/>
    <n v="1165625"/>
  </r>
  <r>
    <s v="Kenya"/>
    <x v="2"/>
    <x v="15"/>
    <x v="0"/>
    <n v="121"/>
    <n v="1171388"/>
    <n v="3356689"/>
    <n v="8779705"/>
    <n v="874858"/>
    <n v="908"/>
    <n v="0"/>
    <n v="14183548"/>
  </r>
  <r>
    <s v="Kuril islands"/>
    <x v="0"/>
    <x v="17"/>
    <x v="0"/>
    <n v="123"/>
    <n v="93"/>
    <n v="1"/>
    <n v="0"/>
    <n v="0"/>
    <n v="0"/>
    <n v="0"/>
    <n v="94"/>
  </r>
  <r>
    <s v="Kyrgyzstan"/>
    <x v="0"/>
    <x v="21"/>
    <x v="0"/>
    <n v="125"/>
    <n v="791037"/>
    <n v="995982"/>
    <n v="499644"/>
    <n v="59774"/>
    <n v="1664"/>
    <n v="41"/>
    <n v="2348142"/>
  </r>
  <r>
    <s v="Lao People's Democratic Republic"/>
    <x v="0"/>
    <x v="13"/>
    <x v="0"/>
    <n v="126"/>
    <n v="1686761"/>
    <n v="551698"/>
    <n v="23912"/>
    <n v="0"/>
    <n v="0"/>
    <n v="0"/>
    <n v="2262371"/>
  </r>
  <r>
    <s v="Lebanon"/>
    <x v="0"/>
    <x v="7"/>
    <x v="0"/>
    <n v="128"/>
    <n v="1405493"/>
    <n v="524710"/>
    <n v="31035"/>
    <n v="277"/>
    <n v="0"/>
    <n v="0"/>
    <n v="1961515"/>
  </r>
  <r>
    <s v="Lesotho"/>
    <x v="2"/>
    <x v="12"/>
    <x v="0"/>
    <n v="129"/>
    <m/>
    <m/>
    <m/>
    <m/>
    <m/>
    <m/>
    <n v="1443906"/>
  </r>
  <r>
    <s v="Liberia"/>
    <x v="2"/>
    <x v="11"/>
    <x v="0"/>
    <n v="130"/>
    <n v="78975"/>
    <n v="772"/>
    <n v="0"/>
    <n v="0"/>
    <n v="0"/>
    <n v="0"/>
    <n v="79747"/>
  </r>
  <r>
    <s v="Libya"/>
    <x v="2"/>
    <x v="2"/>
    <x v="0"/>
    <n v="131"/>
    <n v="228572"/>
    <n v="0"/>
    <n v="1"/>
    <n v="0"/>
    <n v="0"/>
    <n v="0"/>
    <n v="228573"/>
  </r>
  <r>
    <s v="Liechtenstein"/>
    <x v="1"/>
    <x v="9"/>
    <x v="1"/>
    <n v="132"/>
    <n v="32997"/>
    <n v="1379"/>
    <n v="628"/>
    <n v="0"/>
    <n v="0"/>
    <n v="0"/>
    <n v="35004"/>
  </r>
  <r>
    <s v="Luxembourg"/>
    <x v="1"/>
    <x v="9"/>
    <x v="1"/>
    <n v="134"/>
    <n v="3387"/>
    <n v="0"/>
    <n v="0"/>
    <n v="0"/>
    <n v="0"/>
    <n v="0"/>
    <n v="3387"/>
  </r>
  <r>
    <s v="Madagascar"/>
    <x v="2"/>
    <x v="15"/>
    <x v="0"/>
    <n v="137"/>
    <n v="2855071"/>
    <n v="2839222"/>
    <n v="1086455"/>
    <n v="383"/>
    <n v="0"/>
    <n v="0"/>
    <n v="6781131"/>
  </r>
  <r>
    <s v="Madeira Islands"/>
    <x v="1"/>
    <x v="1"/>
    <x v="1"/>
    <n v="138"/>
    <n v="91243"/>
    <n v="3219"/>
    <n v="96"/>
    <n v="0"/>
    <n v="0"/>
    <n v="0"/>
    <n v="94558"/>
  </r>
  <r>
    <s v="Malawi"/>
    <x v="2"/>
    <x v="15"/>
    <x v="0"/>
    <n v="139"/>
    <n v="2957102"/>
    <n v="2363617"/>
    <n v="203712"/>
    <n v="0"/>
    <n v="0"/>
    <n v="0"/>
    <n v="5524431"/>
  </r>
  <r>
    <s v="Malaysia"/>
    <x v="0"/>
    <x v="13"/>
    <x v="0"/>
    <n v="140"/>
    <n v="426299"/>
    <n v="90149"/>
    <n v="33748"/>
    <n v="607"/>
    <n v="3"/>
    <n v="0"/>
    <n v="550806"/>
  </r>
  <r>
    <s v="Mali"/>
    <x v="2"/>
    <x v="11"/>
    <x v="0"/>
    <n v="142"/>
    <n v="146454"/>
    <n v="0"/>
    <n v="0"/>
    <n v="0"/>
    <n v="0"/>
    <n v="0"/>
    <n v="146454"/>
  </r>
  <r>
    <s v="Martinique"/>
    <x v="4"/>
    <x v="5"/>
    <x v="0"/>
    <n v="145"/>
    <n v="10159"/>
    <n v="8"/>
    <n v="0"/>
    <n v="0"/>
    <n v="0"/>
    <n v="0"/>
    <n v="10167"/>
  </r>
  <r>
    <s v="Mauritania"/>
    <x v="2"/>
    <x v="11"/>
    <x v="0"/>
    <n v="146"/>
    <n v="72814"/>
    <n v="0"/>
    <n v="0"/>
    <n v="0"/>
    <n v="0"/>
    <n v="0"/>
    <n v="72814"/>
  </r>
  <r>
    <s v="Mauritius"/>
    <x v="2"/>
    <x v="15"/>
    <x v="0"/>
    <n v="147"/>
    <n v="243009"/>
    <n v="0"/>
    <n v="0"/>
    <n v="0"/>
    <n v="0"/>
    <n v="0"/>
    <n v="243009"/>
  </r>
  <r>
    <s v="Mayotte"/>
    <x v="2"/>
    <x v="15"/>
    <x v="0"/>
    <n v="148"/>
    <n v="4223"/>
    <n v="0"/>
    <n v="0"/>
    <n v="0"/>
    <n v="0"/>
    <n v="0"/>
    <n v="4223"/>
  </r>
  <r>
    <s v="Mexico"/>
    <x v="4"/>
    <x v="10"/>
    <x v="0"/>
    <n v="149"/>
    <n v="9100564"/>
    <n v="6945595"/>
    <n v="16328760"/>
    <n v="5355742"/>
    <n v="3277"/>
    <n v="40"/>
    <n v="37733978"/>
  </r>
  <r>
    <s v="Micronesia (Federated States of)"/>
    <x v="3"/>
    <x v="20"/>
    <x v="0"/>
    <n v="150"/>
    <n v="132"/>
    <n v="0"/>
    <n v="0"/>
    <n v="0"/>
    <n v="0"/>
    <n v="0"/>
    <n v="132"/>
  </r>
  <r>
    <s v="Monaco"/>
    <x v="1"/>
    <x v="9"/>
    <x v="1"/>
    <n v="153"/>
    <n v="4715"/>
    <m/>
    <m/>
    <m/>
    <m/>
    <m/>
    <n v="4715"/>
  </r>
  <r>
    <s v="Mongolia"/>
    <x v="0"/>
    <x v="17"/>
    <x v="0"/>
    <n v="154"/>
    <n v="87016"/>
    <n v="933576"/>
    <n v="127204"/>
    <n v="3719"/>
    <n v="0"/>
    <n v="0"/>
    <n v="1151515"/>
  </r>
  <r>
    <s v="Montenegro"/>
    <x v="1"/>
    <x v="1"/>
    <x v="1"/>
    <n v="155"/>
    <n v="221249"/>
    <n v="70442"/>
    <n v="8639"/>
    <n v="0"/>
    <n v="0"/>
    <n v="0"/>
    <n v="300330"/>
  </r>
  <r>
    <s v="Montserrat"/>
    <x v="4"/>
    <x v="5"/>
    <x v="0"/>
    <n v="156"/>
    <n v="2"/>
    <n v="0"/>
    <n v="0"/>
    <n v="0"/>
    <n v="0"/>
    <n v="0"/>
    <n v="2"/>
  </r>
  <r>
    <s v="Morocco"/>
    <x v="2"/>
    <x v="2"/>
    <x v="0"/>
    <n v="157"/>
    <n v="4145685"/>
    <n v="1394862"/>
    <n v="786329"/>
    <n v="35263"/>
    <n v="741"/>
    <n v="0"/>
    <n v="6362880"/>
  </r>
  <r>
    <s v="Mozambique"/>
    <x v="2"/>
    <x v="15"/>
    <x v="0"/>
    <n v="158"/>
    <n v="2023087"/>
    <n v="308928"/>
    <n v="25478"/>
    <n v="0"/>
    <n v="0"/>
    <n v="0"/>
    <n v="2357493"/>
  </r>
  <r>
    <s v="Myanmar"/>
    <x v="0"/>
    <x v="13"/>
    <x v="0"/>
    <n v="159"/>
    <n v="2608987"/>
    <n v="1760712"/>
    <n v="335320"/>
    <n v="10060"/>
    <n v="2659"/>
    <n v="300"/>
    <n v="4718038"/>
  </r>
  <r>
    <s v="Namibia"/>
    <x v="2"/>
    <x v="12"/>
    <x v="0"/>
    <n v="160"/>
    <n v="12390"/>
    <n v="30732"/>
    <n v="28878"/>
    <n v="0"/>
    <n v="0"/>
    <n v="0"/>
    <n v="72000"/>
  </r>
  <r>
    <s v="Nepal"/>
    <x v="0"/>
    <x v="0"/>
    <x v="0"/>
    <n v="163"/>
    <n v="4660046"/>
    <n v="4624378"/>
    <n v="2527696"/>
    <n v="410486"/>
    <n v="189638"/>
    <n v="25662"/>
    <n v="12437906"/>
  </r>
  <r>
    <s v="Netherlands Antilles"/>
    <x v="4"/>
    <x v="5"/>
    <x v="0"/>
    <n v="165"/>
    <n v="1527"/>
    <n v="0"/>
    <n v="0"/>
    <n v="0"/>
    <n v="0"/>
    <n v="0"/>
    <n v="1527"/>
  </r>
  <r>
    <s v="New Caledonia"/>
    <x v="3"/>
    <x v="19"/>
    <x v="0"/>
    <n v="166"/>
    <n v="3227"/>
    <n v="28"/>
    <n v="0"/>
    <n v="0"/>
    <n v="0"/>
    <n v="0"/>
    <n v="3255"/>
  </r>
  <r>
    <s v="New Zealand"/>
    <x v="3"/>
    <x v="8"/>
    <x v="1"/>
    <n v="167"/>
    <n v="151535"/>
    <n v="4954"/>
    <n v="1793"/>
    <n v="1"/>
    <n v="0"/>
    <n v="0"/>
    <n v="158283"/>
  </r>
  <r>
    <s v="Nicaragua"/>
    <x v="4"/>
    <x v="10"/>
    <x v="0"/>
    <n v="168"/>
    <n v="1669006"/>
    <n v="121431"/>
    <n v="271"/>
    <n v="0"/>
    <n v="0"/>
    <n v="0"/>
    <n v="1790708"/>
  </r>
  <r>
    <s v="Niger"/>
    <x v="2"/>
    <x v="11"/>
    <x v="0"/>
    <n v="169"/>
    <n v="5789"/>
    <n v="9766"/>
    <n v="2403"/>
    <n v="0"/>
    <n v="0"/>
    <n v="0"/>
    <n v="17958"/>
  </r>
  <r>
    <s v="Nigeria"/>
    <x v="2"/>
    <x v="11"/>
    <x v="0"/>
    <n v="170"/>
    <n v="5230781"/>
    <n v="609702"/>
    <n v="87107"/>
    <n v="0"/>
    <n v="0"/>
    <n v="0"/>
    <n v="5927590"/>
  </r>
  <r>
    <s v="Northern Mariana Islands"/>
    <x v="3"/>
    <x v="20"/>
    <x v="0"/>
    <n v="173"/>
    <n v="58"/>
    <n v="0"/>
    <n v="0"/>
    <n v="0"/>
    <n v="0"/>
    <n v="0"/>
    <n v="58"/>
  </r>
  <r>
    <s v="Norway"/>
    <x v="1"/>
    <x v="18"/>
    <x v="1"/>
    <n v="174"/>
    <n v="219596"/>
    <n v="745"/>
    <n v="2"/>
    <n v="0"/>
    <n v="0"/>
    <n v="0"/>
    <n v="220343"/>
  </r>
  <r>
    <s v="Oman"/>
    <x v="0"/>
    <x v="7"/>
    <x v="0"/>
    <n v="175"/>
    <n v="462722"/>
    <n v="11507"/>
    <n v="8010"/>
    <n v="46"/>
    <n v="0"/>
    <n v="0"/>
    <n v="482285"/>
  </r>
  <r>
    <s v="Pakistan"/>
    <x v="0"/>
    <x v="0"/>
    <x v="0"/>
    <n v="176"/>
    <n v="9317790"/>
    <n v="5369265"/>
    <n v="3717801"/>
    <n v="677155"/>
    <n v="149885"/>
    <n v="25876"/>
    <n v="19257772"/>
  </r>
  <r>
    <s v="Panama"/>
    <x v="4"/>
    <x v="10"/>
    <x v="0"/>
    <n v="178"/>
    <n v="216121"/>
    <n v="68278"/>
    <n v="26648"/>
    <n v="2724"/>
    <n v="0"/>
    <n v="0"/>
    <n v="313771"/>
  </r>
  <r>
    <s v="Papua New Guinea"/>
    <x v="3"/>
    <x v="19"/>
    <x v="0"/>
    <n v="179"/>
    <n v="472262"/>
    <n v="480270"/>
    <n v="1872963"/>
    <n v="224348"/>
    <n v="1635"/>
    <n v="0"/>
    <n v="3051478"/>
  </r>
  <r>
    <s v="Paraguay"/>
    <x v="4"/>
    <x v="6"/>
    <x v="0"/>
    <n v="181"/>
    <n v="8425"/>
    <n v="0"/>
    <n v="0"/>
    <n v="0"/>
    <n v="0"/>
    <n v="0"/>
    <n v="8425"/>
  </r>
  <r>
    <s v="Peru"/>
    <x v="4"/>
    <x v="6"/>
    <x v="0"/>
    <n v="182"/>
    <n v="2826489"/>
    <n v="498681"/>
    <n v="1861597"/>
    <n v="3492696"/>
    <n v="4184816"/>
    <n v="675923"/>
    <n v="13540202"/>
  </r>
  <r>
    <s v="Philippines"/>
    <x v="0"/>
    <x v="13"/>
    <x v="0"/>
    <n v="183"/>
    <n v="5223741"/>
    <n v="842477"/>
    <n v="222241"/>
    <n v="3371"/>
    <n v="0"/>
    <n v="0"/>
    <n v="6291830"/>
  </r>
  <r>
    <s v="Poland"/>
    <x v="1"/>
    <x v="14"/>
    <x v="1"/>
    <n v="185"/>
    <n v="1551336"/>
    <n v="1635"/>
    <n v="16"/>
    <n v="0"/>
    <n v="0"/>
    <n v="0"/>
    <n v="1552987"/>
  </r>
  <r>
    <s v="Portugal"/>
    <x v="1"/>
    <x v="1"/>
    <x v="1"/>
    <n v="186"/>
    <n v="1132157"/>
    <n v="18450"/>
    <n v="376"/>
    <n v="0"/>
    <n v="0"/>
    <n v="0"/>
    <n v="1150983"/>
  </r>
  <r>
    <s v="Puerto Rico"/>
    <x v="4"/>
    <x v="5"/>
    <x v="0"/>
    <n v="187"/>
    <n v="390601"/>
    <n v="382"/>
    <n v="0"/>
    <n v="0"/>
    <n v="0"/>
    <n v="0"/>
    <n v="390983"/>
  </r>
  <r>
    <s v="Republic of Korea"/>
    <x v="0"/>
    <x v="17"/>
    <x v="0"/>
    <n v="189"/>
    <n v="418944"/>
    <n v="1595"/>
    <n v="31"/>
    <n v="0"/>
    <n v="0"/>
    <n v="0"/>
    <n v="420570"/>
  </r>
  <r>
    <s v="Republic of Moldova"/>
    <x v="1"/>
    <x v="14"/>
    <x v="1"/>
    <n v="152"/>
    <n v="2986"/>
    <n v="0"/>
    <n v="0"/>
    <n v="0"/>
    <n v="0"/>
    <n v="0"/>
    <n v="2986"/>
  </r>
  <r>
    <s v="Réunion"/>
    <x v="2"/>
    <x v="15"/>
    <x v="0"/>
    <n v="190"/>
    <n v="148400"/>
    <n v="19372"/>
    <n v="4772"/>
    <n v="0"/>
    <n v="0"/>
    <n v="0"/>
    <n v="172544"/>
  </r>
  <r>
    <s v="Romania"/>
    <x v="1"/>
    <x v="14"/>
    <x v="1"/>
    <n v="191"/>
    <n v="3502542"/>
    <n v="33322"/>
    <n v="586"/>
    <n v="0"/>
    <n v="0"/>
    <n v="0"/>
    <n v="3536450"/>
  </r>
  <r>
    <s v="Russian Federation"/>
    <x v="1"/>
    <x v="14"/>
    <x v="1"/>
    <n v="192"/>
    <n v="4306867"/>
    <n v="479341"/>
    <n v="348168"/>
    <n v="49483"/>
    <n v="441"/>
    <n v="0"/>
    <n v="5184300"/>
  </r>
  <r>
    <s v="Rwanda"/>
    <x v="2"/>
    <x v="15"/>
    <x v="0"/>
    <n v="193"/>
    <n v="45352"/>
    <n v="1958572"/>
    <n v="6890420"/>
    <n v="142480"/>
    <n v="11"/>
    <n v="0"/>
    <n v="9036835"/>
  </r>
  <r>
    <s v="Saint Helena"/>
    <x v="2"/>
    <x v="11"/>
    <x v="0"/>
    <n v="194"/>
    <n v="3363"/>
    <n v="0"/>
    <n v="0"/>
    <n v="0"/>
    <n v="0"/>
    <n v="0"/>
    <n v="3363"/>
  </r>
  <r>
    <s v="Saint Kitts and Nevis"/>
    <x v="4"/>
    <x v="5"/>
    <x v="0"/>
    <n v="195"/>
    <m/>
    <m/>
    <m/>
    <m/>
    <m/>
    <m/>
    <n v="779"/>
  </r>
  <r>
    <s v="Saint Lucia"/>
    <x v="4"/>
    <x v="5"/>
    <x v="0"/>
    <n v="196"/>
    <n v="4130"/>
    <n v="0"/>
    <n v="0"/>
    <n v="0"/>
    <n v="0"/>
    <n v="0"/>
    <n v="4130"/>
  </r>
  <r>
    <s v="Saint Vincent and the Grenadines"/>
    <x v="4"/>
    <x v="5"/>
    <x v="0"/>
    <n v="198"/>
    <n v="6062"/>
    <n v="31"/>
    <n v="0"/>
    <n v="0"/>
    <n v="0"/>
    <n v="0"/>
    <n v="6093"/>
  </r>
  <r>
    <s v="Samoa"/>
    <x v="3"/>
    <x v="3"/>
    <x v="0"/>
    <n v="199"/>
    <n v="4488"/>
    <n v="10"/>
    <n v="13"/>
    <n v="0"/>
    <n v="0"/>
    <n v="0"/>
    <n v="4511"/>
  </r>
  <r>
    <s v="San Marino"/>
    <x v="1"/>
    <x v="1"/>
    <x v="1"/>
    <n v="200"/>
    <n v="15080"/>
    <n v="0"/>
    <n v="0"/>
    <n v="0"/>
    <n v="0"/>
    <n v="0"/>
    <n v="15080"/>
  </r>
  <r>
    <s v="Sao Tome and Principe"/>
    <x v="2"/>
    <x v="4"/>
    <x v="0"/>
    <n v="201"/>
    <n v="15458"/>
    <n v="191"/>
    <n v="6"/>
    <n v="0"/>
    <n v="0"/>
    <n v="0"/>
    <n v="15655"/>
  </r>
  <r>
    <s v="Saudi Arabia"/>
    <x v="0"/>
    <x v="7"/>
    <x v="0"/>
    <n v="202"/>
    <n v="1638878"/>
    <n v="542746"/>
    <n v="572707"/>
    <n v="94038"/>
    <n v="0"/>
    <n v="0"/>
    <n v="2848369"/>
  </r>
  <r>
    <s v="Senegal"/>
    <x v="2"/>
    <x v="11"/>
    <x v="0"/>
    <n v="203"/>
    <n v="3633"/>
    <n v="0"/>
    <n v="0"/>
    <n v="0"/>
    <n v="0"/>
    <n v="0"/>
    <n v="3633"/>
  </r>
  <r>
    <s v="Serbia"/>
    <x v="1"/>
    <x v="1"/>
    <x v="1"/>
    <n v="204"/>
    <n v="1968051"/>
    <n v="119365"/>
    <n v="10134"/>
    <n v="27"/>
    <n v="0"/>
    <n v="0"/>
    <n v="2097577"/>
  </r>
  <r>
    <s v="Seychelles"/>
    <x v="2"/>
    <x v="15"/>
    <x v="0"/>
    <n v="205"/>
    <n v="3170"/>
    <n v="0"/>
    <n v="0"/>
    <n v="0"/>
    <n v="0"/>
    <n v="0"/>
    <n v="3170"/>
  </r>
  <r>
    <s v="Sierra Leone"/>
    <x v="2"/>
    <x v="11"/>
    <x v="0"/>
    <n v="206"/>
    <n v="350625"/>
    <n v="686"/>
    <n v="4"/>
    <n v="0"/>
    <n v="0"/>
    <n v="0"/>
    <n v="351315"/>
  </r>
  <r>
    <s v="Slovakia"/>
    <x v="1"/>
    <x v="14"/>
    <x v="1"/>
    <n v="208"/>
    <n v="1609805"/>
    <n v="6347"/>
    <n v="49"/>
    <n v="0"/>
    <n v="0"/>
    <n v="0"/>
    <n v="1616201"/>
  </r>
  <r>
    <s v="Slovenia"/>
    <x v="1"/>
    <x v="1"/>
    <x v="1"/>
    <n v="209"/>
    <n v="779838"/>
    <n v="4066"/>
    <n v="595"/>
    <n v="0"/>
    <n v="0"/>
    <n v="0"/>
    <n v="784499"/>
  </r>
  <r>
    <s v="Solomon Islands"/>
    <x v="3"/>
    <x v="19"/>
    <x v="0"/>
    <n v="210"/>
    <n v="38532"/>
    <n v="153"/>
    <n v="82"/>
    <n v="0"/>
    <n v="0"/>
    <n v="0"/>
    <n v="38767"/>
  </r>
  <r>
    <s v="Somalia"/>
    <x v="2"/>
    <x v="15"/>
    <x v="0"/>
    <n v="211"/>
    <n v="191767"/>
    <n v="172400"/>
    <n v="43436"/>
    <n v="0"/>
    <n v="0"/>
    <n v="0"/>
    <n v="407603"/>
  </r>
  <r>
    <s v="South Africa"/>
    <x v="2"/>
    <x v="12"/>
    <x v="0"/>
    <n v="212"/>
    <n v="5973248"/>
    <n v="3695994"/>
    <n v="3355412"/>
    <n v="6695"/>
    <n v="0"/>
    <n v="0"/>
    <n v="13031349"/>
  </r>
  <r>
    <s v="South Sudan"/>
    <x v="2"/>
    <x v="15"/>
    <x v="0"/>
    <n v="213"/>
    <n v="308199"/>
    <n v="62316"/>
    <n v="6103"/>
    <n v="2"/>
    <n v="0"/>
    <n v="0"/>
    <n v="376620"/>
  </r>
  <r>
    <s v="Spain"/>
    <x v="1"/>
    <x v="1"/>
    <x v="1"/>
    <n v="214"/>
    <n v="5965989"/>
    <n v="547378"/>
    <n v="26862"/>
    <n v="92"/>
    <n v="0"/>
    <n v="0"/>
    <n v="6540321"/>
  </r>
  <r>
    <s v="Sri Lanka"/>
    <x v="0"/>
    <x v="0"/>
    <x v="0"/>
    <n v="215"/>
    <n v="2210609"/>
    <n v="916036"/>
    <n v="219700"/>
    <n v="0"/>
    <n v="0"/>
    <n v="0"/>
    <n v="3346345"/>
  </r>
  <r>
    <s v="Sudan"/>
    <x v="2"/>
    <x v="2"/>
    <x v="0"/>
    <n v="216"/>
    <n v="786223"/>
    <n v="158392"/>
    <n v="53892"/>
    <n v="1090"/>
    <n v="0"/>
    <n v="0"/>
    <n v="999597"/>
  </r>
  <r>
    <s v="Suriname"/>
    <x v="4"/>
    <x v="6"/>
    <x v="0"/>
    <n v="217"/>
    <n v="144"/>
    <n v="0"/>
    <n v="0"/>
    <n v="0"/>
    <n v="0"/>
    <n v="0"/>
    <n v="144"/>
  </r>
  <r>
    <s v="Svalbard and Jan Mayen Islands"/>
    <x v="1"/>
    <x v="18"/>
    <x v="1"/>
    <n v="218"/>
    <n v="32"/>
    <n v="0"/>
    <n v="0"/>
    <n v="0"/>
    <n v="0"/>
    <n v="0"/>
    <n v="32"/>
  </r>
  <r>
    <s v="Swaziland"/>
    <x v="2"/>
    <x v="12"/>
    <x v="0"/>
    <n v="219"/>
    <n v="559082"/>
    <n v="242386"/>
    <n v="4283"/>
    <n v="0"/>
    <n v="0"/>
    <n v="0"/>
    <n v="805751"/>
  </r>
  <r>
    <s v="Sweden"/>
    <x v="1"/>
    <x v="18"/>
    <x v="1"/>
    <n v="220"/>
    <n v="27793"/>
    <n v="0"/>
    <n v="0"/>
    <n v="0"/>
    <n v="0"/>
    <n v="0"/>
    <n v="27793"/>
  </r>
  <r>
    <s v="Switzerland"/>
    <x v="1"/>
    <x v="9"/>
    <x v="1"/>
    <n v="221"/>
    <n v="4854869"/>
    <n v="274485"/>
    <n v="80717"/>
    <n v="550"/>
    <n v="0"/>
    <n v="0"/>
    <n v="5210621"/>
  </r>
  <r>
    <s v="Syrian Arab Republic"/>
    <x v="0"/>
    <x v="7"/>
    <x v="0"/>
    <n v="222"/>
    <n v="2714702"/>
    <n v="667197"/>
    <n v="67072"/>
    <n v="60"/>
    <n v="0"/>
    <n v="0"/>
    <n v="3449031"/>
  </r>
  <r>
    <s v="Taiwan"/>
    <x v="0"/>
    <x v="17"/>
    <x v="0"/>
    <n v="223"/>
    <n v="427223"/>
    <n v="17648"/>
    <n v="14137"/>
    <n v="2024"/>
    <n v="18"/>
    <n v="0"/>
    <n v="461050"/>
  </r>
  <r>
    <s v="Tajikistan"/>
    <x v="0"/>
    <x v="21"/>
    <x v="0"/>
    <n v="224"/>
    <n v="2350031"/>
    <n v="886832"/>
    <n v="470722"/>
    <n v="102438"/>
    <n v="30249"/>
    <n v="11134"/>
    <n v="3851406"/>
  </r>
  <r>
    <s v="Thailand"/>
    <x v="0"/>
    <x v="13"/>
    <x v="0"/>
    <n v="225"/>
    <n v="2158068"/>
    <n v="60533"/>
    <n v="3554"/>
    <n v="1"/>
    <n v="0"/>
    <n v="0"/>
    <n v="2222156"/>
  </r>
  <r>
    <s v="The former Yugoslav Republic of Macedonia"/>
    <x v="1"/>
    <x v="1"/>
    <x v="1"/>
    <n v="226"/>
    <n v="1027472"/>
    <n v="39252"/>
    <n v="17601"/>
    <n v="40"/>
    <n v="0"/>
    <n v="0"/>
    <n v="1084365"/>
  </r>
  <r>
    <s v="Timor-Leste"/>
    <x v="0"/>
    <x v="13"/>
    <x v="0"/>
    <n v="227"/>
    <n v="331689"/>
    <n v="108413"/>
    <n v="28117"/>
    <n v="185"/>
    <n v="0"/>
    <n v="0"/>
    <n v="468404"/>
  </r>
  <r>
    <s v="Togo"/>
    <x v="2"/>
    <x v="11"/>
    <x v="0"/>
    <n v="228"/>
    <n v="450425"/>
    <n v="0"/>
    <n v="0"/>
    <n v="0"/>
    <n v="0"/>
    <n v="0"/>
    <n v="450425"/>
  </r>
  <r>
    <s v="Trinidad and Tobago"/>
    <x v="4"/>
    <x v="5"/>
    <x v="0"/>
    <n v="231"/>
    <n v="4132"/>
    <n v="0"/>
    <n v="0"/>
    <n v="0"/>
    <n v="0"/>
    <n v="0"/>
    <n v="4132"/>
  </r>
  <r>
    <s v="Tunisia"/>
    <x v="2"/>
    <x v="2"/>
    <x v="0"/>
    <n v="232"/>
    <n v="665334"/>
    <n v="17681"/>
    <n v="2"/>
    <n v="0"/>
    <n v="0"/>
    <n v="0"/>
    <n v="683017"/>
  </r>
  <r>
    <s v="Turkey"/>
    <x v="0"/>
    <x v="7"/>
    <x v="0"/>
    <n v="233"/>
    <n v="11338912"/>
    <n v="8683109"/>
    <n v="3707602"/>
    <n v="158209"/>
    <n v="4"/>
    <n v="0"/>
    <n v="23887836"/>
  </r>
  <r>
    <s v="Turkmenistan"/>
    <x v="0"/>
    <x v="21"/>
    <x v="0"/>
    <n v="234"/>
    <n v="112975"/>
    <n v="5200"/>
    <n v="1349"/>
    <n v="11"/>
    <n v="0"/>
    <n v="0"/>
    <n v="119535"/>
  </r>
  <r>
    <s v="Uganda"/>
    <x v="2"/>
    <x v="15"/>
    <x v="0"/>
    <n v="238"/>
    <n v="464871"/>
    <n v="4711577"/>
    <n v="2664374"/>
    <n v="106336"/>
    <n v="60919"/>
    <n v="521"/>
    <n v="8008598"/>
  </r>
  <r>
    <s v="Ukraine"/>
    <x v="1"/>
    <x v="14"/>
    <x v="1"/>
    <n v="239"/>
    <n v="766379"/>
    <n v="4375"/>
    <n v="314"/>
    <n v="0"/>
    <n v="0"/>
    <n v="0"/>
    <n v="771068"/>
  </r>
  <r>
    <s v="United Arab Emirates"/>
    <x v="0"/>
    <x v="7"/>
    <x v="0"/>
    <n v="240"/>
    <n v="11114"/>
    <n v="43"/>
    <n v="6"/>
    <n v="0"/>
    <n v="0"/>
    <n v="0"/>
    <n v="11163"/>
  </r>
  <r>
    <s v="United Kingdom of Great Britain and Northern Ireland"/>
    <x v="1"/>
    <x v="18"/>
    <x v="1"/>
    <n v="237"/>
    <n v="161947"/>
    <n v="0"/>
    <n v="0"/>
    <n v="0"/>
    <n v="0"/>
    <n v="0"/>
    <n v="161947"/>
  </r>
  <r>
    <s v="United Republic of Tanzania"/>
    <x v="2"/>
    <x v="15"/>
    <x v="0"/>
    <n v="241"/>
    <n v="3034380"/>
    <n v="5557645"/>
    <n v="3616125"/>
    <n v="19843"/>
    <n v="29"/>
    <n v="0"/>
    <n v="12228022"/>
  </r>
  <r>
    <s v="United States of America"/>
    <x v="4"/>
    <x v="16"/>
    <x v="1"/>
    <n v="242"/>
    <n v="9018522"/>
    <n v="2973958"/>
    <n v="2065303"/>
    <n v="148328"/>
    <n v="146"/>
    <n v="0"/>
    <n v="14206257"/>
  </r>
  <r>
    <s v="United States Virgin Islands"/>
    <x v="4"/>
    <x v="5"/>
    <x v="0"/>
    <n v="243"/>
    <n v="952"/>
    <n v="0"/>
    <n v="0"/>
    <n v="0"/>
    <n v="0"/>
    <n v="0"/>
    <n v="952"/>
  </r>
  <r>
    <s v="Uruguay"/>
    <x v="4"/>
    <x v="6"/>
    <x v="0"/>
    <n v="244"/>
    <n v="166"/>
    <n v="0"/>
    <n v="0"/>
    <n v="0"/>
    <n v="0"/>
    <n v="0"/>
    <n v="166"/>
  </r>
  <r>
    <s v="Uzbekistan"/>
    <x v="0"/>
    <x v="21"/>
    <x v="0"/>
    <n v="245"/>
    <n v="1378709"/>
    <n v="376736"/>
    <n v="66784"/>
    <n v="7421"/>
    <n v="403"/>
    <n v="0"/>
    <n v="1830053"/>
  </r>
  <r>
    <s v="Vanuatu"/>
    <x v="3"/>
    <x v="19"/>
    <x v="0"/>
    <n v="246"/>
    <n v="17438"/>
    <n v="301"/>
    <n v="0"/>
    <n v="0"/>
    <n v="0"/>
    <n v="0"/>
    <n v="17739"/>
  </r>
  <r>
    <s v="Venezuela (Bolivarian Republic of)"/>
    <x v="4"/>
    <x v="6"/>
    <x v="0"/>
    <n v="247"/>
    <n v="8984880"/>
    <n v="1698122"/>
    <n v="452312"/>
    <n v="48928"/>
    <n v="27404"/>
    <n v="63"/>
    <n v="11211709"/>
  </r>
  <r>
    <s v="Viet Nam"/>
    <x v="0"/>
    <x v="13"/>
    <x v="0"/>
    <n v="248"/>
    <n v="4373708"/>
    <n v="815855"/>
    <n v="131070"/>
    <n v="444"/>
    <n v="0"/>
    <n v="0"/>
    <n v="5321077"/>
  </r>
  <r>
    <s v="Wallis and Futuna Islands"/>
    <x v="3"/>
    <x v="3"/>
    <x v="0"/>
    <n v="249"/>
    <n v="68"/>
    <n v="0"/>
    <n v="0"/>
    <n v="0"/>
    <n v="0"/>
    <n v="0"/>
    <n v="68"/>
  </r>
  <r>
    <s v="West Bank"/>
    <x v="0"/>
    <x v="7"/>
    <x v="0"/>
    <n v="250"/>
    <n v="1560768"/>
    <n v="11093"/>
    <n v="0"/>
    <n v="0"/>
    <n v="0"/>
    <n v="0"/>
    <n v="1571861"/>
  </r>
  <r>
    <s v="Western Sahara"/>
    <x v="2"/>
    <x v="2"/>
    <x v="0"/>
    <n v="251"/>
    <n v="536"/>
    <n v="0"/>
    <n v="0"/>
    <n v="0"/>
    <n v="0"/>
    <n v="0"/>
    <n v="536"/>
  </r>
  <r>
    <s v="Yemen"/>
    <x v="0"/>
    <x v="7"/>
    <x v="0"/>
    <n v="252"/>
    <n v="2754466"/>
    <n v="4226091"/>
    <n v="6202169"/>
    <n v="1163696"/>
    <n v="3"/>
    <n v="0"/>
    <n v="14346425"/>
  </r>
  <r>
    <s v="Zambia"/>
    <x v="2"/>
    <x v="15"/>
    <x v="0"/>
    <n v="253"/>
    <n v="278902"/>
    <n v="682204"/>
    <n v="127733"/>
    <n v="0"/>
    <n v="0"/>
    <n v="0"/>
    <n v="1088839"/>
  </r>
  <r>
    <s v="Zimbabwe"/>
    <x v="2"/>
    <x v="15"/>
    <x v="0"/>
    <n v="254"/>
    <n v="875039"/>
    <n v="1117748"/>
    <n v="156888"/>
    <n v="0"/>
    <n v="0"/>
    <n v="0"/>
    <n v="214967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8">
  <r>
    <s v="Afghanistan"/>
    <x v="0"/>
    <x v="0"/>
    <x v="0"/>
    <n v="2"/>
    <n v="2563564"/>
    <n v="3132268"/>
    <n v="5083040"/>
    <n v="2843895"/>
    <n v="109135"/>
    <n v="16524"/>
    <n v="13748426"/>
  </r>
  <r>
    <s v="Aksai Chin"/>
    <x v="0"/>
    <x v="0"/>
    <x v="0"/>
    <n v="3"/>
    <m/>
    <m/>
    <m/>
    <m/>
    <n v="90"/>
    <n v="2131"/>
    <n v="2221"/>
  </r>
  <r>
    <s v="Albania"/>
    <x v="1"/>
    <x v="1"/>
    <x v="1"/>
    <n v="4"/>
    <n v="478169"/>
    <n v="101388"/>
    <n v="26248"/>
    <n v="1"/>
    <m/>
    <m/>
    <n v="605806"/>
  </r>
  <r>
    <s v="Algeria"/>
    <x v="2"/>
    <x v="2"/>
    <x v="0"/>
    <n v="5"/>
    <n v="6262371"/>
    <n v="1434340"/>
    <n v="82220"/>
    <n v="125"/>
    <m/>
    <m/>
    <n v="7779056"/>
  </r>
  <r>
    <s v="American Samoa"/>
    <x v="3"/>
    <x v="3"/>
    <x v="0"/>
    <n v="6"/>
    <n v="15"/>
    <m/>
    <m/>
    <m/>
    <m/>
    <m/>
    <n v="15"/>
  </r>
  <r>
    <s v="Andorra"/>
    <x v="1"/>
    <x v="1"/>
    <x v="1"/>
    <n v="7"/>
    <m/>
    <m/>
    <n v="1523"/>
    <n v="38"/>
    <m/>
    <m/>
    <n v="1561"/>
  </r>
  <r>
    <s v="Angola"/>
    <x v="2"/>
    <x v="4"/>
    <x v="0"/>
    <n v="8"/>
    <n v="975929"/>
    <n v="940795"/>
    <n v="1605419"/>
    <n v="11"/>
    <m/>
    <m/>
    <n v="3522154"/>
  </r>
  <r>
    <s v="Antigua and Barbuda"/>
    <x v="4"/>
    <x v="5"/>
    <x v="0"/>
    <n v="10"/>
    <m/>
    <m/>
    <m/>
    <m/>
    <m/>
    <m/>
    <n v="0"/>
  </r>
  <r>
    <s v="Argentina"/>
    <x v="4"/>
    <x v="6"/>
    <x v="0"/>
    <n v="11"/>
    <n v="226235"/>
    <n v="163685"/>
    <n v="92841"/>
    <n v="52426"/>
    <n v="43728"/>
    <n v="3389"/>
    <n v="582304"/>
  </r>
  <r>
    <s v="Armenia"/>
    <x v="0"/>
    <x v="7"/>
    <x v="0"/>
    <n v="12"/>
    <n v="126568"/>
    <n v="170768"/>
    <n v="318257"/>
    <n v="8492"/>
    <n v="2"/>
    <m/>
    <n v="624087"/>
  </r>
  <r>
    <s v="Arunachal Pradesh"/>
    <x v="0"/>
    <x v="0"/>
    <x v="0"/>
    <n v="14"/>
    <n v="255264"/>
    <n v="154435"/>
    <n v="213827"/>
    <n v="47065"/>
    <n v="16681"/>
    <n v="1834"/>
    <n v="689106"/>
  </r>
  <r>
    <s v="Australia"/>
    <x v="3"/>
    <x v="8"/>
    <x v="1"/>
    <n v="15"/>
    <n v="247948"/>
    <n v="20264"/>
    <n v="1838"/>
    <m/>
    <m/>
    <m/>
    <n v="270050"/>
  </r>
  <r>
    <s v="Austria"/>
    <x v="1"/>
    <x v="9"/>
    <x v="1"/>
    <n v="16"/>
    <n v="1229817"/>
    <n v="113437"/>
    <n v="20066"/>
    <n v="165"/>
    <m/>
    <m/>
    <n v="1363485"/>
  </r>
  <r>
    <s v="Azerbaijan"/>
    <x v="0"/>
    <x v="7"/>
    <x v="0"/>
    <n v="17"/>
    <n v="1056876"/>
    <n v="268853"/>
    <n v="236447"/>
    <n v="5739"/>
    <n v="17"/>
    <m/>
    <n v="1567932"/>
  </r>
  <r>
    <s v="Azores Islands"/>
    <x v="1"/>
    <x v="1"/>
    <x v="1"/>
    <n v="18"/>
    <n v="13515"/>
    <n v="8"/>
    <n v="0"/>
    <m/>
    <m/>
    <m/>
    <n v="13523"/>
  </r>
  <r>
    <s v="Bangladesh"/>
    <x v="0"/>
    <x v="0"/>
    <x v="0"/>
    <n v="21"/>
    <n v="12721"/>
    <m/>
    <m/>
    <m/>
    <m/>
    <m/>
    <n v="12721"/>
  </r>
  <r>
    <s v="Barbados"/>
    <x v="4"/>
    <x v="5"/>
    <x v="0"/>
    <n v="22"/>
    <m/>
    <m/>
    <m/>
    <m/>
    <m/>
    <m/>
    <n v="0"/>
  </r>
  <r>
    <s v="Belgium"/>
    <x v="1"/>
    <x v="9"/>
    <x v="1"/>
    <n v="24"/>
    <n v="25766"/>
    <m/>
    <m/>
    <m/>
    <m/>
    <m/>
    <n v="25766"/>
  </r>
  <r>
    <s v="Belize"/>
    <x v="4"/>
    <x v="10"/>
    <x v="0"/>
    <n v="25"/>
    <n v="3581"/>
    <n v="1"/>
    <m/>
    <m/>
    <m/>
    <m/>
    <n v="3582"/>
  </r>
  <r>
    <s v="Benin"/>
    <x v="2"/>
    <x v="11"/>
    <x v="0"/>
    <n v="26"/>
    <n v="23367"/>
    <m/>
    <m/>
    <m/>
    <m/>
    <m/>
    <n v="23367"/>
  </r>
  <r>
    <s v="Bhutan"/>
    <x v="0"/>
    <x v="0"/>
    <x v="0"/>
    <n v="28"/>
    <n v="125341"/>
    <n v="138519"/>
    <n v="192625"/>
    <n v="90904"/>
    <n v="17483"/>
    <n v="1960"/>
    <n v="566832"/>
  </r>
  <r>
    <s v="Bolivia (Plurinational State of)"/>
    <x v="4"/>
    <x v="6"/>
    <x v="0"/>
    <n v="29"/>
    <n v="154905"/>
    <n v="155617"/>
    <n v="408828"/>
    <n v="749477"/>
    <n v="1305930"/>
    <n v="69648"/>
    <n v="2844405"/>
  </r>
  <r>
    <s v="Bosnia and Herzegovina"/>
    <x v="1"/>
    <x v="1"/>
    <x v="1"/>
    <n v="30"/>
    <n v="1039552"/>
    <n v="94354"/>
    <n v="7936"/>
    <m/>
    <m/>
    <m/>
    <n v="1141842"/>
  </r>
  <r>
    <s v="Botswana"/>
    <x v="2"/>
    <x v="12"/>
    <x v="0"/>
    <n v="31"/>
    <n v="14159"/>
    <n v="17161"/>
    <m/>
    <m/>
    <m/>
    <m/>
    <n v="31320"/>
  </r>
  <r>
    <s v="Brazil"/>
    <x v="4"/>
    <x v="6"/>
    <x v="0"/>
    <n v="32"/>
    <n v="6320415"/>
    <n v="667505"/>
    <n v="15107"/>
    <n v="18"/>
    <m/>
    <m/>
    <n v="7003045"/>
  </r>
  <r>
    <s v="British Virgin Islands"/>
    <x v="4"/>
    <x v="5"/>
    <x v="0"/>
    <n v="34"/>
    <m/>
    <m/>
    <m/>
    <m/>
    <m/>
    <m/>
    <n v="0"/>
  </r>
  <r>
    <s v="Brunei Darussalam"/>
    <x v="0"/>
    <x v="13"/>
    <x v="0"/>
    <n v="35"/>
    <n v="25"/>
    <n v="19"/>
    <m/>
    <m/>
    <m/>
    <m/>
    <n v="44"/>
  </r>
  <r>
    <s v="Bulgaria"/>
    <x v="1"/>
    <x v="14"/>
    <x v="1"/>
    <n v="36"/>
    <n v="785426"/>
    <n v="56839"/>
    <n v="4463"/>
    <n v="55"/>
    <m/>
    <m/>
    <n v="846783"/>
  </r>
  <r>
    <s v="Burkina Faso"/>
    <x v="2"/>
    <x v="11"/>
    <x v="0"/>
    <n v="37"/>
    <n v="7550"/>
    <m/>
    <m/>
    <m/>
    <m/>
    <m/>
    <n v="7550"/>
  </r>
  <r>
    <s v="Burundi"/>
    <x v="2"/>
    <x v="15"/>
    <x v="0"/>
    <n v="38"/>
    <n v="347542"/>
    <n v="1701449"/>
    <n v="4767854"/>
    <n v="12527"/>
    <m/>
    <m/>
    <n v="6829372"/>
  </r>
  <r>
    <s v="Cabo Verde"/>
    <x v="2"/>
    <x v="11"/>
    <x v="0"/>
    <n v="42"/>
    <n v="63066"/>
    <n v="3575"/>
    <n v="443"/>
    <n v="0"/>
    <m/>
    <m/>
    <n v="67084"/>
  </r>
  <r>
    <s v="Cambodia"/>
    <x v="0"/>
    <x v="13"/>
    <x v="0"/>
    <n v="39"/>
    <n v="11966"/>
    <n v="381"/>
    <n v="5"/>
    <m/>
    <m/>
    <m/>
    <n v="12352"/>
  </r>
  <r>
    <s v="Cameroon"/>
    <x v="2"/>
    <x v="4"/>
    <x v="0"/>
    <n v="40"/>
    <n v="2225008"/>
    <n v="1328030"/>
    <n v="580806"/>
    <n v="2139"/>
    <n v="163"/>
    <m/>
    <n v="4136146"/>
  </r>
  <r>
    <s v="Canada"/>
    <x v="4"/>
    <x v="16"/>
    <x v="1"/>
    <n v="41"/>
    <n v="192906"/>
    <n v="48759"/>
    <n v="8049"/>
    <n v="47"/>
    <m/>
    <m/>
    <n v="249761"/>
  </r>
  <r>
    <s v="Central African Republic"/>
    <x v="2"/>
    <x v="4"/>
    <x v="0"/>
    <n v="44"/>
    <n v="31810"/>
    <n v="6337"/>
    <m/>
    <m/>
    <m/>
    <m/>
    <n v="38147"/>
  </r>
  <r>
    <s v="Chad"/>
    <x v="2"/>
    <x v="4"/>
    <x v="0"/>
    <n v="45"/>
    <n v="136498"/>
    <n v="6976"/>
    <n v="82"/>
    <n v="115"/>
    <m/>
    <m/>
    <n v="143671"/>
  </r>
  <r>
    <s v="Chile"/>
    <x v="4"/>
    <x v="6"/>
    <x v="0"/>
    <n v="46"/>
    <n v="879349"/>
    <n v="108088"/>
    <n v="90831"/>
    <n v="44208"/>
    <n v="26287"/>
    <n v="2647"/>
    <n v="1151410"/>
  </r>
  <r>
    <s v="China"/>
    <x v="0"/>
    <x v="17"/>
    <x v="0"/>
    <n v="47"/>
    <n v="102539119"/>
    <n v="39594072"/>
    <n v="35375177"/>
    <n v="6850476"/>
    <n v="3603249"/>
    <n v="1523514"/>
    <n v="189485607"/>
  </r>
  <r>
    <s v="China/India"/>
    <x v="0"/>
    <x v="17"/>
    <x v="0"/>
    <n v="48"/>
    <m/>
    <m/>
    <m/>
    <n v="15"/>
    <n v="719"/>
    <n v="1617"/>
    <n v="2351"/>
  </r>
  <r>
    <s v="China, Hong Kong Special Administrative Region"/>
    <x v="0"/>
    <x v="17"/>
    <x v="0"/>
    <n v="102"/>
    <n v="3374"/>
    <m/>
    <m/>
    <m/>
    <m/>
    <m/>
    <n v="3374"/>
  </r>
  <r>
    <s v="Christmas Island"/>
    <x v="0"/>
    <x v="13"/>
    <x v="0"/>
    <n v="49"/>
    <n v="7"/>
    <m/>
    <m/>
    <m/>
    <m/>
    <m/>
    <n v="7"/>
  </r>
  <r>
    <s v="Colombia"/>
    <x v="4"/>
    <x v="6"/>
    <x v="0"/>
    <n v="51"/>
    <n v="1636185"/>
    <n v="1380798"/>
    <n v="1840350"/>
    <n v="1301549"/>
    <n v="203414"/>
    <n v="4404"/>
    <n v="6366700"/>
  </r>
  <r>
    <s v="Comoros"/>
    <x v="2"/>
    <x v="15"/>
    <x v="0"/>
    <n v="52"/>
    <n v="95125"/>
    <n v="778"/>
    <n v="0"/>
    <m/>
    <m/>
    <m/>
    <n v="95903"/>
  </r>
  <r>
    <s v="Congo"/>
    <x v="2"/>
    <x v="4"/>
    <x v="0"/>
    <n v="53"/>
    <n v="139176"/>
    <n v="0"/>
    <m/>
    <m/>
    <m/>
    <m/>
    <n v="139176"/>
  </r>
  <r>
    <s v="Cook Islands"/>
    <x v="3"/>
    <x v="3"/>
    <x v="0"/>
    <n v="54"/>
    <m/>
    <m/>
    <m/>
    <m/>
    <m/>
    <m/>
    <n v="0"/>
  </r>
  <r>
    <s v="Costa Rica"/>
    <x v="4"/>
    <x v="10"/>
    <x v="0"/>
    <n v="55"/>
    <n v="292376"/>
    <n v="89242"/>
    <n v="66314"/>
    <n v="14747"/>
    <n v="1159"/>
    <m/>
    <n v="463838"/>
  </r>
  <r>
    <s v="Cote d'Ivoire"/>
    <x v="2"/>
    <x v="11"/>
    <x v="0"/>
    <n v="56"/>
    <n v="303413"/>
    <n v="760"/>
    <m/>
    <m/>
    <m/>
    <m/>
    <n v="304173"/>
  </r>
  <r>
    <s v="Croatia"/>
    <x v="1"/>
    <x v="1"/>
    <x v="1"/>
    <n v="57"/>
    <n v="174066"/>
    <n v="1408"/>
    <n v="71"/>
    <m/>
    <m/>
    <m/>
    <n v="175545"/>
  </r>
  <r>
    <s v="Cuba"/>
    <x v="4"/>
    <x v="5"/>
    <x v="0"/>
    <n v="58"/>
    <n v="89805"/>
    <n v="222"/>
    <n v="38"/>
    <m/>
    <m/>
    <m/>
    <n v="90065"/>
  </r>
  <r>
    <s v="Cyprus"/>
    <x v="0"/>
    <x v="7"/>
    <x v="0"/>
    <n v="59"/>
    <n v="27880"/>
    <n v="3775"/>
    <n v="142"/>
    <m/>
    <m/>
    <m/>
    <n v="31797"/>
  </r>
  <r>
    <s v="Czech Republic"/>
    <x v="1"/>
    <x v="14"/>
    <x v="1"/>
    <n v="60"/>
    <n v="766813"/>
    <n v="2765"/>
    <n v="15"/>
    <m/>
    <m/>
    <m/>
    <n v="769593"/>
  </r>
  <r>
    <s v="Democratic People's Republic of Korea"/>
    <x v="0"/>
    <x v="17"/>
    <x v="0"/>
    <n v="61"/>
    <n v="2443611"/>
    <n v="469688"/>
    <n v="126091"/>
    <n v="15"/>
    <m/>
    <m/>
    <n v="3039405"/>
  </r>
  <r>
    <s v="Democratic Republic of the Congo"/>
    <x v="2"/>
    <x v="4"/>
    <x v="0"/>
    <n v="62"/>
    <n v="3242558"/>
    <n v="2697358"/>
    <n v="3630582"/>
    <n v="205506"/>
    <n v="4342"/>
    <n v="120"/>
    <n v="9780466"/>
  </r>
  <r>
    <s v="Djibouti"/>
    <x v="2"/>
    <x v="15"/>
    <x v="0"/>
    <n v="64"/>
    <n v="79743"/>
    <n v="3748"/>
    <n v="56"/>
    <m/>
    <m/>
    <m/>
    <n v="83547"/>
  </r>
  <r>
    <s v="Dominica"/>
    <x v="4"/>
    <x v="5"/>
    <x v="0"/>
    <n v="65"/>
    <n v="5515"/>
    <n v="89"/>
    <m/>
    <m/>
    <m/>
    <m/>
    <n v="5604"/>
  </r>
  <r>
    <s v="Dominican Republic"/>
    <x v="4"/>
    <x v="5"/>
    <x v="0"/>
    <n v="66"/>
    <n v="537786"/>
    <n v="71581"/>
    <n v="16042"/>
    <n v="152"/>
    <m/>
    <m/>
    <n v="625561"/>
  </r>
  <r>
    <s v="Ecuador"/>
    <x v="4"/>
    <x v="6"/>
    <x v="0"/>
    <n v="67"/>
    <n v="465277"/>
    <n v="255620"/>
    <n v="377313"/>
    <n v="847627"/>
    <n v="277323"/>
    <n v="321"/>
    <n v="2223481"/>
  </r>
  <r>
    <s v="Egypt"/>
    <x v="2"/>
    <x v="2"/>
    <x v="0"/>
    <n v="68"/>
    <n v="1903"/>
    <n v="0"/>
    <n v="61"/>
    <n v="0"/>
    <m/>
    <m/>
    <n v="1964"/>
  </r>
  <r>
    <s v="El Salvador"/>
    <x v="4"/>
    <x v="10"/>
    <x v="0"/>
    <n v="69"/>
    <n v="1124856"/>
    <n v="82161"/>
    <n v="7285"/>
    <n v="0"/>
    <m/>
    <m/>
    <n v="1214302"/>
  </r>
  <r>
    <s v="Equatorial Guinea"/>
    <x v="2"/>
    <x v="4"/>
    <x v="0"/>
    <n v="70"/>
    <n v="80479"/>
    <n v="1387"/>
    <n v="204"/>
    <n v="0"/>
    <m/>
    <m/>
    <n v="82070"/>
  </r>
  <r>
    <s v="Eritrea"/>
    <x v="2"/>
    <x v="15"/>
    <x v="0"/>
    <n v="71"/>
    <n v="666215"/>
    <n v="581834"/>
    <n v="1301774"/>
    <n v="35303"/>
    <m/>
    <m/>
    <n v="2585126"/>
  </r>
  <r>
    <s v="Ethiopia"/>
    <x v="2"/>
    <x v="15"/>
    <x v="0"/>
    <n v="73"/>
    <n v="1936362"/>
    <n v="8638598"/>
    <n v="32365773"/>
    <n v="13461496"/>
    <n v="286633"/>
    <m/>
    <n v="56688862"/>
  </r>
  <r>
    <s v="Faroe Islands"/>
    <x v="1"/>
    <x v="18"/>
    <x v="1"/>
    <n v="75"/>
    <n v="1865"/>
    <m/>
    <m/>
    <m/>
    <m/>
    <m/>
    <n v="1865"/>
  </r>
  <r>
    <s v="Fiji"/>
    <x v="3"/>
    <x v="19"/>
    <x v="0"/>
    <n v="76"/>
    <n v="21525"/>
    <n v="144"/>
    <m/>
    <m/>
    <m/>
    <m/>
    <n v="21669"/>
  </r>
  <r>
    <s v="Finland"/>
    <x v="1"/>
    <x v="18"/>
    <x v="1"/>
    <n v="77"/>
    <n v="3"/>
    <n v="0"/>
    <m/>
    <m/>
    <m/>
    <m/>
    <n v="3"/>
  </r>
  <r>
    <s v="France"/>
    <x v="1"/>
    <x v="9"/>
    <x v="1"/>
    <n v="78"/>
    <n v="2254948"/>
    <n v="237132"/>
    <n v="48655"/>
    <n v="33"/>
    <m/>
    <m/>
    <n v="2540768"/>
  </r>
  <r>
    <s v="French Guiana"/>
    <x v="4"/>
    <x v="6"/>
    <x v="0"/>
    <n v="79"/>
    <n v="15"/>
    <m/>
    <m/>
    <m/>
    <m/>
    <m/>
    <n v="15"/>
  </r>
  <r>
    <s v="French Polynesia"/>
    <x v="3"/>
    <x v="3"/>
    <x v="0"/>
    <n v="80"/>
    <n v="2160"/>
    <n v="4"/>
    <n v="0"/>
    <m/>
    <m/>
    <m/>
    <n v="2164"/>
  </r>
  <r>
    <s v="Gabon"/>
    <x v="2"/>
    <x v="4"/>
    <x v="0"/>
    <n v="81"/>
    <n v="41846"/>
    <n v="0"/>
    <m/>
    <m/>
    <m/>
    <m/>
    <n v="41846"/>
  </r>
  <r>
    <s v="Georgia"/>
    <x v="0"/>
    <x v="7"/>
    <x v="0"/>
    <n v="84"/>
    <n v="713819"/>
    <n v="166005"/>
    <n v="121159"/>
    <n v="882"/>
    <m/>
    <m/>
    <n v="1001865"/>
  </r>
  <r>
    <s v="Germany"/>
    <x v="1"/>
    <x v="9"/>
    <x v="1"/>
    <n v="85"/>
    <n v="2701648"/>
    <n v="11132"/>
    <n v="24"/>
    <n v="0"/>
    <m/>
    <m/>
    <n v="2712804"/>
  </r>
  <r>
    <s v="Ghana"/>
    <x v="2"/>
    <x v="11"/>
    <x v="0"/>
    <n v="86"/>
    <n v="421749"/>
    <m/>
    <m/>
    <m/>
    <m/>
    <m/>
    <n v="421749"/>
  </r>
  <r>
    <s v="Greece"/>
    <x v="1"/>
    <x v="1"/>
    <x v="1"/>
    <n v="88"/>
    <n v="602825"/>
    <n v="54012"/>
    <n v="6781"/>
    <n v="0"/>
    <m/>
    <m/>
    <n v="663618"/>
  </r>
  <r>
    <s v="Greenland"/>
    <x v="4"/>
    <x v="16"/>
    <x v="1"/>
    <n v="89"/>
    <n v="537"/>
    <n v="0"/>
    <n v="0"/>
    <n v="0"/>
    <m/>
    <m/>
    <n v="537"/>
  </r>
  <r>
    <s v="Grenada"/>
    <x v="4"/>
    <x v="5"/>
    <x v="0"/>
    <n v="90"/>
    <n v="2945"/>
    <m/>
    <m/>
    <m/>
    <m/>
    <m/>
    <n v="2945"/>
  </r>
  <r>
    <s v="Guadeloupe"/>
    <x v="4"/>
    <x v="5"/>
    <x v="0"/>
    <n v="91"/>
    <n v="480"/>
    <n v="8"/>
    <m/>
    <m/>
    <m/>
    <m/>
    <n v="488"/>
  </r>
  <r>
    <s v="Guam"/>
    <x v="3"/>
    <x v="20"/>
    <x v="0"/>
    <n v="92"/>
    <m/>
    <m/>
    <m/>
    <m/>
    <m/>
    <m/>
    <n v="0"/>
  </r>
  <r>
    <s v="Guatemala"/>
    <x v="4"/>
    <x v="10"/>
    <x v="0"/>
    <n v="93"/>
    <n v="1735095"/>
    <n v="1416944"/>
    <n v="2139369"/>
    <n v="898800"/>
    <n v="18609"/>
    <m/>
    <n v="6208817"/>
  </r>
  <r>
    <s v="Guinea"/>
    <x v="2"/>
    <x v="11"/>
    <x v="0"/>
    <n v="95"/>
    <n v="2078576"/>
    <n v="220112"/>
    <n v="70"/>
    <m/>
    <m/>
    <m/>
    <n v="2298758"/>
  </r>
  <r>
    <s v="Guyana"/>
    <x v="4"/>
    <x v="6"/>
    <x v="0"/>
    <n v="97"/>
    <n v="8160"/>
    <n v="754"/>
    <n v="71"/>
    <m/>
    <m/>
    <m/>
    <n v="8985"/>
  </r>
  <r>
    <s v="Haiti"/>
    <x v="4"/>
    <x v="5"/>
    <x v="0"/>
    <n v="98"/>
    <n v="2270156"/>
    <n v="261513"/>
    <n v="74844"/>
    <n v="148"/>
    <m/>
    <m/>
    <n v="2606661"/>
  </r>
  <r>
    <s v="Hala'ib triangle"/>
    <x v="2"/>
    <x v="2"/>
    <x v="0"/>
    <n v="99"/>
    <n v="1861"/>
    <n v="108"/>
    <n v="5"/>
    <m/>
    <m/>
    <m/>
    <n v="1974"/>
  </r>
  <r>
    <s v="Honduras"/>
    <x v="4"/>
    <x v="10"/>
    <x v="0"/>
    <n v="101"/>
    <n v="2079424"/>
    <n v="511032"/>
    <n v="143619"/>
    <n v="99"/>
    <m/>
    <m/>
    <n v="2734174"/>
  </r>
  <r>
    <s v="Hungary"/>
    <x v="1"/>
    <x v="14"/>
    <x v="1"/>
    <n v="103"/>
    <n v="36022"/>
    <m/>
    <m/>
    <m/>
    <m/>
    <m/>
    <n v="36022"/>
  </r>
  <r>
    <s v="Iceland"/>
    <x v="1"/>
    <x v="18"/>
    <x v="1"/>
    <n v="104"/>
    <n v="3389"/>
    <n v="0"/>
    <n v="0"/>
    <m/>
    <m/>
    <m/>
    <n v="3389"/>
  </r>
  <r>
    <s v="Ilemi triangle"/>
    <x v="2"/>
    <x v="15"/>
    <x v="0"/>
    <n v="105"/>
    <n v="6435"/>
    <n v="1083"/>
    <n v="104"/>
    <m/>
    <m/>
    <m/>
    <n v="7622"/>
  </r>
  <r>
    <s v="India"/>
    <x v="0"/>
    <x v="0"/>
    <x v="0"/>
    <n v="106"/>
    <n v="25128314"/>
    <n v="4457589"/>
    <n v="3314016"/>
    <n v="518358"/>
    <n v="111933"/>
    <n v="38973"/>
    <n v="33569183"/>
  </r>
  <r>
    <s v="Indonesia"/>
    <x v="0"/>
    <x v="13"/>
    <x v="0"/>
    <n v="107"/>
    <n v="18453614"/>
    <n v="3972874"/>
    <n v="1022033"/>
    <n v="295740"/>
    <n v="216719"/>
    <n v="257"/>
    <n v="23961237"/>
  </r>
  <r>
    <s v="Iran (Islamic Republic of)"/>
    <x v="0"/>
    <x v="0"/>
    <x v="0"/>
    <n v="108"/>
    <n v="2214528"/>
    <n v="2403048"/>
    <n v="3306155"/>
    <n v="205673"/>
    <n v="965"/>
    <m/>
    <n v="8130369"/>
  </r>
  <r>
    <s v="Iraq"/>
    <x v="0"/>
    <x v="7"/>
    <x v="0"/>
    <n v="109"/>
    <n v="1136292"/>
    <n v="209038"/>
    <n v="29195"/>
    <n v="1041"/>
    <m/>
    <m/>
    <n v="1375566"/>
  </r>
  <r>
    <s v="Ireland"/>
    <x v="1"/>
    <x v="18"/>
    <x v="1"/>
    <n v="110"/>
    <n v="4287"/>
    <m/>
    <m/>
    <m/>
    <m/>
    <m/>
    <n v="4287"/>
  </r>
  <r>
    <s v="Isle of Man"/>
    <x v="1"/>
    <x v="18"/>
    <x v="1"/>
    <n v="111"/>
    <n v="196"/>
    <m/>
    <m/>
    <m/>
    <m/>
    <m/>
    <n v="196"/>
  </r>
  <r>
    <s v="Israel"/>
    <x v="0"/>
    <x v="7"/>
    <x v="0"/>
    <n v="112"/>
    <n v="91725"/>
    <n v="37"/>
    <m/>
    <m/>
    <m/>
    <m/>
    <n v="91762"/>
  </r>
  <r>
    <s v="Italy"/>
    <x v="1"/>
    <x v="1"/>
    <x v="1"/>
    <n v="113"/>
    <n v="4246909"/>
    <n v="393555"/>
    <n v="64893"/>
    <n v="104"/>
    <m/>
    <m/>
    <n v="4705461"/>
  </r>
  <r>
    <s v="Jamaica"/>
    <x v="4"/>
    <x v="5"/>
    <x v="0"/>
    <n v="114"/>
    <n v="210747"/>
    <n v="2036"/>
    <n v="352"/>
    <m/>
    <m/>
    <m/>
    <n v="213135"/>
  </r>
  <r>
    <s v="Jammu and Kashmir"/>
    <x v="0"/>
    <x v="0"/>
    <x v="0"/>
    <n v="115"/>
    <n v="2437681"/>
    <n v="1037561"/>
    <n v="3376886"/>
    <n v="1088310"/>
    <n v="168197"/>
    <n v="73727"/>
    <n v="8182362"/>
  </r>
  <r>
    <s v="Japan"/>
    <x v="0"/>
    <x v="17"/>
    <x v="1"/>
    <n v="116"/>
    <n v="1426918"/>
    <n v="84524"/>
    <n v="8698"/>
    <n v="348"/>
    <m/>
    <m/>
    <n v="1520488"/>
  </r>
  <r>
    <s v="Jordan"/>
    <x v="0"/>
    <x v="7"/>
    <x v="0"/>
    <n v="119"/>
    <n v="697061"/>
    <n v="107170"/>
    <n v="5685"/>
    <m/>
    <m/>
    <m/>
    <n v="809916"/>
  </r>
  <r>
    <s v="Kazakhstan"/>
    <x v="0"/>
    <x v="21"/>
    <x v="0"/>
    <n v="120"/>
    <n v="342576"/>
    <n v="174345"/>
    <n v="42795"/>
    <n v="1267"/>
    <n v="2"/>
    <m/>
    <n v="560985"/>
  </r>
  <r>
    <s v="Kenya"/>
    <x v="2"/>
    <x v="15"/>
    <x v="0"/>
    <n v="121"/>
    <n v="1128875"/>
    <n v="3180942"/>
    <n v="7298238"/>
    <n v="871783"/>
    <n v="908"/>
    <m/>
    <n v="12480746"/>
  </r>
  <r>
    <s v="Kuril islands"/>
    <x v="0"/>
    <x v="17"/>
    <x v="0"/>
    <n v="123"/>
    <n v="93"/>
    <n v="1"/>
    <n v="0"/>
    <m/>
    <m/>
    <m/>
    <n v="94"/>
  </r>
  <r>
    <s v="Kyrgyzstan"/>
    <x v="0"/>
    <x v="21"/>
    <x v="0"/>
    <n v="125"/>
    <n v="400106"/>
    <n v="863755"/>
    <n v="428006"/>
    <n v="59774"/>
    <n v="1664"/>
    <n v="41"/>
    <n v="1753346"/>
  </r>
  <r>
    <s v="Lao People's Democratic Republic"/>
    <x v="0"/>
    <x v="13"/>
    <x v="0"/>
    <n v="126"/>
    <n v="1637685"/>
    <n v="524260"/>
    <n v="23907"/>
    <n v="0"/>
    <m/>
    <m/>
    <n v="2185852"/>
  </r>
  <r>
    <s v="Lebanon"/>
    <x v="0"/>
    <x v="7"/>
    <x v="0"/>
    <n v="128"/>
    <n v="722865"/>
    <n v="280626"/>
    <n v="25181"/>
    <n v="277"/>
    <m/>
    <m/>
    <n v="1028949"/>
  </r>
  <r>
    <s v="Lesotho"/>
    <x v="2"/>
    <x v="12"/>
    <x v="0"/>
    <n v="129"/>
    <m/>
    <n v="33364"/>
    <n v="937000"/>
    <n v="104994"/>
    <m/>
    <m/>
    <n v="1075358"/>
  </r>
  <r>
    <s v="Liberia"/>
    <x v="2"/>
    <x v="11"/>
    <x v="0"/>
    <n v="130"/>
    <n v="68969"/>
    <n v="772"/>
    <m/>
    <m/>
    <m/>
    <m/>
    <n v="69741"/>
  </r>
  <r>
    <s v="Libya"/>
    <x v="2"/>
    <x v="2"/>
    <x v="0"/>
    <n v="131"/>
    <n v="37128"/>
    <n v="0"/>
    <n v="1"/>
    <m/>
    <m/>
    <m/>
    <n v="37129"/>
  </r>
  <r>
    <s v="Liechtenstein"/>
    <x v="1"/>
    <x v="9"/>
    <x v="1"/>
    <n v="132"/>
    <n v="204"/>
    <n v="35"/>
    <n v="552"/>
    <m/>
    <m/>
    <m/>
    <n v="791"/>
  </r>
  <r>
    <s v="Luxembourg"/>
    <x v="1"/>
    <x v="9"/>
    <x v="1"/>
    <n v="134"/>
    <n v="2861"/>
    <m/>
    <m/>
    <m/>
    <m/>
    <m/>
    <n v="2861"/>
  </r>
  <r>
    <s v="Madagascar"/>
    <x v="2"/>
    <x v="15"/>
    <x v="0"/>
    <n v="137"/>
    <n v="2842844"/>
    <n v="2552759"/>
    <n v="1004756"/>
    <n v="383"/>
    <m/>
    <m/>
    <n v="6400742"/>
  </r>
  <r>
    <s v="Madeira Islands"/>
    <x v="1"/>
    <x v="1"/>
    <x v="1"/>
    <n v="138"/>
    <n v="24847"/>
    <n v="1170"/>
    <n v="39"/>
    <m/>
    <m/>
    <m/>
    <n v="26056"/>
  </r>
  <r>
    <s v="Malawi"/>
    <x v="2"/>
    <x v="15"/>
    <x v="0"/>
    <n v="139"/>
    <n v="2492146"/>
    <n v="1540126"/>
    <n v="184776"/>
    <n v="0"/>
    <m/>
    <m/>
    <n v="4217048"/>
  </r>
  <r>
    <s v="Malaysia"/>
    <x v="0"/>
    <x v="13"/>
    <x v="0"/>
    <n v="140"/>
    <n v="387814"/>
    <n v="90141"/>
    <n v="33748"/>
    <n v="607"/>
    <n v="3"/>
    <m/>
    <n v="512313"/>
  </r>
  <r>
    <s v="Mali"/>
    <x v="2"/>
    <x v="11"/>
    <x v="0"/>
    <n v="142"/>
    <n v="134853"/>
    <n v="0"/>
    <m/>
    <m/>
    <m/>
    <m/>
    <n v="134853"/>
  </r>
  <r>
    <s v="Martinique"/>
    <x v="4"/>
    <x v="5"/>
    <x v="0"/>
    <n v="145"/>
    <n v="841"/>
    <n v="0"/>
    <m/>
    <m/>
    <m/>
    <m/>
    <n v="841"/>
  </r>
  <r>
    <s v="Mauritania"/>
    <x v="2"/>
    <x v="11"/>
    <x v="0"/>
    <n v="146"/>
    <n v="72814"/>
    <m/>
    <m/>
    <m/>
    <m/>
    <m/>
    <n v="72814"/>
  </r>
  <r>
    <s v="Mauritius"/>
    <x v="2"/>
    <x v="15"/>
    <x v="0"/>
    <n v="147"/>
    <n v="12349"/>
    <m/>
    <m/>
    <m/>
    <m/>
    <m/>
    <n v="12349"/>
  </r>
  <r>
    <s v="Mayotte"/>
    <x v="2"/>
    <x v="15"/>
    <x v="0"/>
    <n v="148"/>
    <n v="4185"/>
    <m/>
    <m/>
    <m/>
    <m/>
    <m/>
    <n v="4185"/>
  </r>
  <r>
    <s v="Mexico"/>
    <x v="4"/>
    <x v="10"/>
    <x v="0"/>
    <n v="149"/>
    <n v="3582728"/>
    <n v="2507073"/>
    <n v="5490890"/>
    <n v="2034376"/>
    <n v="3277"/>
    <n v="40"/>
    <n v="13618384"/>
  </r>
  <r>
    <s v="Micronesia (Federated States of)"/>
    <x v="3"/>
    <x v="20"/>
    <x v="0"/>
    <n v="150"/>
    <n v="132"/>
    <m/>
    <m/>
    <m/>
    <m/>
    <m/>
    <n v="132"/>
  </r>
  <r>
    <s v="Monaco"/>
    <x v="1"/>
    <x v="9"/>
    <x v="1"/>
    <n v="153"/>
    <m/>
    <m/>
    <m/>
    <m/>
    <m/>
    <m/>
    <n v="0"/>
  </r>
  <r>
    <s v="Mongolia"/>
    <x v="0"/>
    <x v="17"/>
    <x v="0"/>
    <n v="154"/>
    <n v="67810"/>
    <n v="143985"/>
    <n v="82751"/>
    <n v="3719"/>
    <m/>
    <m/>
    <n v="298265"/>
  </r>
  <r>
    <s v="Montenegro"/>
    <x v="1"/>
    <x v="1"/>
    <x v="1"/>
    <n v="155"/>
    <n v="83743"/>
    <n v="57381"/>
    <n v="8638"/>
    <m/>
    <m/>
    <m/>
    <n v="149762"/>
  </r>
  <r>
    <s v="Montserrat"/>
    <x v="4"/>
    <x v="5"/>
    <x v="0"/>
    <n v="156"/>
    <n v="2"/>
    <m/>
    <m/>
    <m/>
    <m/>
    <m/>
    <n v="2"/>
  </r>
  <r>
    <s v="Morocco"/>
    <x v="2"/>
    <x v="2"/>
    <x v="0"/>
    <n v="157"/>
    <n v="2812723"/>
    <n v="1225035"/>
    <n v="777314"/>
    <n v="35263"/>
    <n v="741"/>
    <m/>
    <n v="4851076"/>
  </r>
  <r>
    <s v="Mozambique"/>
    <x v="2"/>
    <x v="15"/>
    <x v="0"/>
    <n v="158"/>
    <n v="1882274"/>
    <n v="307543"/>
    <n v="25471"/>
    <m/>
    <m/>
    <m/>
    <n v="2215288"/>
  </r>
  <r>
    <s v="Myanmar"/>
    <x v="0"/>
    <x v="13"/>
    <x v="0"/>
    <n v="159"/>
    <n v="2334930"/>
    <n v="1463468"/>
    <n v="325821"/>
    <n v="10060"/>
    <n v="2659"/>
    <n v="300"/>
    <n v="4137238"/>
  </r>
  <r>
    <s v="Namibia"/>
    <x v="2"/>
    <x v="12"/>
    <x v="0"/>
    <n v="160"/>
    <n v="12390"/>
    <n v="30328"/>
    <n v="8359"/>
    <m/>
    <m/>
    <m/>
    <n v="51077"/>
  </r>
  <r>
    <s v="Nepal"/>
    <x v="0"/>
    <x v="0"/>
    <x v="0"/>
    <n v="163"/>
    <n v="3833963"/>
    <n v="3039068"/>
    <n v="2474884"/>
    <n v="410076"/>
    <n v="189638"/>
    <n v="25662"/>
    <n v="9973291"/>
  </r>
  <r>
    <s v="Netherlands Antilles"/>
    <x v="4"/>
    <x v="5"/>
    <x v="0"/>
    <n v="165"/>
    <n v="1527"/>
    <m/>
    <m/>
    <m/>
    <m/>
    <m/>
    <n v="1527"/>
  </r>
  <r>
    <s v="New Caledonia"/>
    <x v="3"/>
    <x v="19"/>
    <x v="0"/>
    <n v="166"/>
    <n v="3208"/>
    <n v="28"/>
    <n v="0"/>
    <m/>
    <m/>
    <m/>
    <n v="3236"/>
  </r>
  <r>
    <s v="New Zealand"/>
    <x v="3"/>
    <x v="8"/>
    <x v="1"/>
    <n v="167"/>
    <n v="102120"/>
    <n v="4951"/>
    <n v="1793"/>
    <n v="1"/>
    <m/>
    <m/>
    <n v="108865"/>
  </r>
  <r>
    <s v="Nicaragua"/>
    <x v="4"/>
    <x v="10"/>
    <x v="0"/>
    <n v="168"/>
    <n v="1114991"/>
    <n v="92943"/>
    <n v="259"/>
    <m/>
    <m/>
    <m/>
    <n v="1208193"/>
  </r>
  <r>
    <s v="Niger"/>
    <x v="2"/>
    <x v="11"/>
    <x v="0"/>
    <n v="169"/>
    <n v="5789"/>
    <n v="9766"/>
    <n v="2403"/>
    <m/>
    <m/>
    <m/>
    <n v="17958"/>
  </r>
  <r>
    <s v="Nigeria"/>
    <x v="2"/>
    <x v="11"/>
    <x v="0"/>
    <n v="170"/>
    <n v="4078413"/>
    <n v="466847"/>
    <n v="87107"/>
    <m/>
    <m/>
    <m/>
    <n v="4632367"/>
  </r>
  <r>
    <s v="Northern Mariana Islands"/>
    <x v="3"/>
    <x v="20"/>
    <x v="0"/>
    <n v="173"/>
    <n v="5"/>
    <m/>
    <m/>
    <m/>
    <m/>
    <m/>
    <n v="5"/>
  </r>
  <r>
    <s v="Norway"/>
    <x v="1"/>
    <x v="18"/>
    <x v="1"/>
    <n v="174"/>
    <n v="152832"/>
    <n v="744"/>
    <n v="2"/>
    <m/>
    <m/>
    <m/>
    <n v="153578"/>
  </r>
  <r>
    <s v="Oman"/>
    <x v="0"/>
    <x v="7"/>
    <x v="0"/>
    <n v="175"/>
    <n v="239549"/>
    <n v="11463"/>
    <n v="8010"/>
    <n v="46"/>
    <m/>
    <m/>
    <n v="259068"/>
  </r>
  <r>
    <s v="Pakistan"/>
    <x v="0"/>
    <x v="0"/>
    <x v="0"/>
    <n v="176"/>
    <n v="6884116"/>
    <n v="4430775"/>
    <n v="3570354"/>
    <n v="677105"/>
    <n v="149885"/>
    <n v="25876"/>
    <n v="15738111"/>
  </r>
  <r>
    <s v="Panama"/>
    <x v="4"/>
    <x v="10"/>
    <x v="0"/>
    <n v="178"/>
    <n v="214273"/>
    <n v="66784"/>
    <n v="26648"/>
    <n v="2724"/>
    <m/>
    <m/>
    <n v="310429"/>
  </r>
  <r>
    <s v="Papua New Guinea"/>
    <x v="3"/>
    <x v="19"/>
    <x v="0"/>
    <n v="179"/>
    <n v="461924"/>
    <n v="470447"/>
    <n v="1720517"/>
    <n v="224348"/>
    <n v="1635"/>
    <m/>
    <n v="2878871"/>
  </r>
  <r>
    <s v="Paraguay"/>
    <x v="4"/>
    <x v="6"/>
    <x v="0"/>
    <n v="181"/>
    <n v="8417"/>
    <m/>
    <m/>
    <m/>
    <m/>
    <m/>
    <n v="8417"/>
  </r>
  <r>
    <s v="Peru"/>
    <x v="4"/>
    <x v="6"/>
    <x v="0"/>
    <n v="182"/>
    <n v="1306082"/>
    <n v="440336"/>
    <n v="1074898"/>
    <n v="2010267"/>
    <n v="3395257"/>
    <n v="675175"/>
    <n v="8902015"/>
  </r>
  <r>
    <s v="Philippines"/>
    <x v="0"/>
    <x v="13"/>
    <x v="0"/>
    <n v="183"/>
    <n v="4979782"/>
    <n v="480786"/>
    <n v="146995"/>
    <n v="3371"/>
    <m/>
    <m/>
    <n v="5610934"/>
  </r>
  <r>
    <s v="Poland"/>
    <x v="1"/>
    <x v="14"/>
    <x v="1"/>
    <n v="185"/>
    <n v="1139688"/>
    <n v="537"/>
    <n v="16"/>
    <m/>
    <m/>
    <m/>
    <n v="1140241"/>
  </r>
  <r>
    <s v="Portugal"/>
    <x v="1"/>
    <x v="1"/>
    <x v="1"/>
    <n v="186"/>
    <n v="710851"/>
    <n v="16256"/>
    <n v="376"/>
    <m/>
    <m/>
    <m/>
    <n v="727483"/>
  </r>
  <r>
    <s v="Puerto Rico"/>
    <x v="4"/>
    <x v="5"/>
    <x v="0"/>
    <n v="187"/>
    <n v="123610"/>
    <n v="382"/>
    <m/>
    <m/>
    <m/>
    <m/>
    <n v="123992"/>
  </r>
  <r>
    <s v="Republic of Korea"/>
    <x v="0"/>
    <x v="17"/>
    <x v="0"/>
    <n v="189"/>
    <n v="312528"/>
    <n v="1467"/>
    <n v="31"/>
    <m/>
    <m/>
    <m/>
    <n v="314026"/>
  </r>
  <r>
    <s v="Republic of Moldova"/>
    <x v="1"/>
    <x v="14"/>
    <x v="1"/>
    <n v="152"/>
    <n v="2279"/>
    <m/>
    <m/>
    <m/>
    <m/>
    <m/>
    <n v="2279"/>
  </r>
  <r>
    <s v="Réunion"/>
    <x v="2"/>
    <x v="15"/>
    <x v="0"/>
    <n v="190"/>
    <n v="83172"/>
    <n v="18739"/>
    <n v="4772"/>
    <n v="0"/>
    <m/>
    <m/>
    <n v="106683"/>
  </r>
  <r>
    <s v="Romania"/>
    <x v="1"/>
    <x v="14"/>
    <x v="1"/>
    <n v="191"/>
    <n v="2250910"/>
    <n v="30954"/>
    <n v="586"/>
    <m/>
    <m/>
    <m/>
    <n v="2282450"/>
  </r>
  <r>
    <s v="Russian Federation"/>
    <x v="1"/>
    <x v="14"/>
    <x v="1"/>
    <n v="192"/>
    <n v="2094660"/>
    <n v="445818"/>
    <n v="346621"/>
    <n v="49381"/>
    <n v="441"/>
    <m/>
    <n v="2936921"/>
  </r>
  <r>
    <s v="Rwanda"/>
    <x v="2"/>
    <x v="15"/>
    <x v="0"/>
    <n v="193"/>
    <n v="45352"/>
    <n v="1491174"/>
    <n v="6605218"/>
    <n v="142480"/>
    <n v="11"/>
    <m/>
    <n v="8284235"/>
  </r>
  <r>
    <s v="Saint Helena"/>
    <x v="2"/>
    <x v="11"/>
    <x v="0"/>
    <n v="194"/>
    <n v="3363"/>
    <n v="0"/>
    <n v="0"/>
    <m/>
    <m/>
    <m/>
    <n v="3363"/>
  </r>
  <r>
    <s v="Saint Kitts and Nevis"/>
    <x v="4"/>
    <x v="5"/>
    <x v="0"/>
    <n v="195"/>
    <m/>
    <m/>
    <m/>
    <m/>
    <m/>
    <m/>
    <n v="0"/>
  </r>
  <r>
    <s v="Saint Lucia"/>
    <x v="4"/>
    <x v="5"/>
    <x v="0"/>
    <n v="196"/>
    <n v="2437"/>
    <m/>
    <m/>
    <m/>
    <m/>
    <m/>
    <n v="2437"/>
  </r>
  <r>
    <s v="Saint Vincent and the Grenadines"/>
    <x v="4"/>
    <x v="5"/>
    <x v="0"/>
    <n v="198"/>
    <n v="3183"/>
    <n v="31"/>
    <m/>
    <m/>
    <m/>
    <m/>
    <n v="3214"/>
  </r>
  <r>
    <s v="Samoa"/>
    <x v="3"/>
    <x v="3"/>
    <x v="0"/>
    <n v="199"/>
    <n v="4197"/>
    <n v="10"/>
    <n v="13"/>
    <m/>
    <m/>
    <m/>
    <n v="4220"/>
  </r>
  <r>
    <s v="San Marino"/>
    <x v="1"/>
    <x v="1"/>
    <x v="1"/>
    <n v="200"/>
    <n v="15072"/>
    <m/>
    <m/>
    <m/>
    <m/>
    <m/>
    <n v="15072"/>
  </r>
  <r>
    <s v="Sao Tome and Principe"/>
    <x v="2"/>
    <x v="4"/>
    <x v="0"/>
    <n v="201"/>
    <n v="15458"/>
    <n v="191"/>
    <n v="6"/>
    <m/>
    <m/>
    <m/>
    <n v="15655"/>
  </r>
  <r>
    <s v="Saudi Arabia"/>
    <x v="0"/>
    <x v="7"/>
    <x v="0"/>
    <n v="202"/>
    <n v="262838"/>
    <n v="26964"/>
    <n v="263348"/>
    <n v="40963"/>
    <m/>
    <m/>
    <n v="594113"/>
  </r>
  <r>
    <s v="Senegal"/>
    <x v="2"/>
    <x v="11"/>
    <x v="0"/>
    <n v="203"/>
    <n v="3633"/>
    <m/>
    <m/>
    <m/>
    <m/>
    <m/>
    <n v="3633"/>
  </r>
  <r>
    <s v="Serbia"/>
    <x v="1"/>
    <x v="1"/>
    <x v="1"/>
    <n v="204"/>
    <n v="1226259"/>
    <n v="118825"/>
    <n v="10134"/>
    <n v="27"/>
    <m/>
    <m/>
    <n v="1355245"/>
  </r>
  <r>
    <s v="Seychelles"/>
    <x v="2"/>
    <x v="15"/>
    <x v="0"/>
    <n v="205"/>
    <n v="22"/>
    <m/>
    <m/>
    <m/>
    <m/>
    <m/>
    <n v="22"/>
  </r>
  <r>
    <s v="Sierra Leone"/>
    <x v="2"/>
    <x v="11"/>
    <x v="0"/>
    <n v="206"/>
    <n v="336619"/>
    <n v="686"/>
    <n v="4"/>
    <m/>
    <m/>
    <m/>
    <n v="337309"/>
  </r>
  <r>
    <s v="Slovakia"/>
    <x v="1"/>
    <x v="14"/>
    <x v="1"/>
    <n v="208"/>
    <n v="803269"/>
    <n v="4437"/>
    <n v="29"/>
    <n v="0"/>
    <m/>
    <m/>
    <n v="807735"/>
  </r>
  <r>
    <s v="Slovenia"/>
    <x v="1"/>
    <x v="1"/>
    <x v="1"/>
    <n v="209"/>
    <n v="427386"/>
    <n v="3842"/>
    <n v="595"/>
    <n v="0"/>
    <m/>
    <m/>
    <n v="431823"/>
  </r>
  <r>
    <s v="Solomon Islands"/>
    <x v="3"/>
    <x v="19"/>
    <x v="0"/>
    <n v="210"/>
    <n v="38532"/>
    <n v="153"/>
    <n v="82"/>
    <m/>
    <m/>
    <m/>
    <n v="38767"/>
  </r>
  <r>
    <s v="Somalia"/>
    <x v="2"/>
    <x v="15"/>
    <x v="0"/>
    <n v="211"/>
    <n v="191767"/>
    <n v="172400"/>
    <n v="43436"/>
    <m/>
    <m/>
    <m/>
    <n v="407603"/>
  </r>
  <r>
    <s v="South Africa"/>
    <x v="2"/>
    <x v="12"/>
    <x v="0"/>
    <n v="212"/>
    <n v="4043852"/>
    <n v="2798434"/>
    <n v="867384"/>
    <n v="6695"/>
    <m/>
    <m/>
    <n v="7716365"/>
  </r>
  <r>
    <s v="South Sudan"/>
    <x v="2"/>
    <x v="15"/>
    <x v="0"/>
    <n v="213"/>
    <n v="308199"/>
    <n v="62316"/>
    <n v="6103"/>
    <n v="2"/>
    <m/>
    <m/>
    <n v="376620"/>
  </r>
  <r>
    <s v="Spain"/>
    <x v="1"/>
    <x v="1"/>
    <x v="1"/>
    <n v="214"/>
    <n v="2177536"/>
    <n v="358342"/>
    <n v="26551"/>
    <n v="92"/>
    <m/>
    <m/>
    <n v="2562521"/>
  </r>
  <r>
    <s v="Sri Lanka"/>
    <x v="0"/>
    <x v="0"/>
    <x v="0"/>
    <n v="215"/>
    <n v="1522050"/>
    <n v="913221"/>
    <n v="143670"/>
    <m/>
    <m/>
    <m/>
    <n v="2578941"/>
  </r>
  <r>
    <s v="Sudan"/>
    <x v="2"/>
    <x v="2"/>
    <x v="0"/>
    <n v="216"/>
    <n v="390804"/>
    <n v="158392"/>
    <n v="53892"/>
    <n v="1090"/>
    <m/>
    <m/>
    <n v="604178"/>
  </r>
  <r>
    <s v="Suriname"/>
    <x v="4"/>
    <x v="6"/>
    <x v="0"/>
    <n v="217"/>
    <n v="144"/>
    <n v="0"/>
    <m/>
    <m/>
    <m/>
    <m/>
    <n v="144"/>
  </r>
  <r>
    <s v="Svalbard and Jan Mayen Islands"/>
    <x v="1"/>
    <x v="18"/>
    <x v="1"/>
    <n v="218"/>
    <n v="32"/>
    <n v="0"/>
    <n v="0"/>
    <m/>
    <m/>
    <m/>
    <n v="32"/>
  </r>
  <r>
    <s v="Swaziland"/>
    <x v="2"/>
    <x v="12"/>
    <x v="0"/>
    <n v="219"/>
    <n v="367673"/>
    <n v="123243"/>
    <n v="4014"/>
    <m/>
    <m/>
    <m/>
    <n v="494930"/>
  </r>
  <r>
    <s v="Sweden"/>
    <x v="1"/>
    <x v="18"/>
    <x v="1"/>
    <n v="220"/>
    <n v="21311"/>
    <n v="0"/>
    <n v="0"/>
    <m/>
    <m/>
    <m/>
    <n v="21311"/>
  </r>
  <r>
    <s v="Switzerland"/>
    <x v="1"/>
    <x v="9"/>
    <x v="1"/>
    <n v="221"/>
    <n v="1407532"/>
    <n v="180359"/>
    <n v="49612"/>
    <n v="521"/>
    <m/>
    <m/>
    <n v="1638024"/>
  </r>
  <r>
    <s v="Syrian Arab Republic"/>
    <x v="0"/>
    <x v="7"/>
    <x v="0"/>
    <n v="222"/>
    <n v="779688"/>
    <n v="245505"/>
    <n v="53481"/>
    <n v="60"/>
    <m/>
    <m/>
    <n v="1078734"/>
  </r>
  <r>
    <s v="Taiwan"/>
    <x v="0"/>
    <x v="17"/>
    <x v="0"/>
    <n v="223"/>
    <n v="111453"/>
    <n v="17471"/>
    <n v="14137"/>
    <n v="2024"/>
    <n v="18"/>
    <m/>
    <n v="145103"/>
  </r>
  <r>
    <s v="Tajikistan"/>
    <x v="0"/>
    <x v="21"/>
    <x v="0"/>
    <n v="224"/>
    <n v="991252"/>
    <n v="740524"/>
    <n v="434415"/>
    <n v="101948"/>
    <n v="30247"/>
    <n v="11134"/>
    <n v="2309520"/>
  </r>
  <r>
    <s v="Thailand"/>
    <x v="0"/>
    <x v="13"/>
    <x v="0"/>
    <n v="225"/>
    <n v="1831696"/>
    <n v="60305"/>
    <n v="3554"/>
    <n v="1"/>
    <m/>
    <m/>
    <n v="1895556"/>
  </r>
  <r>
    <s v="The former Yugoslav Republic of Macedonia"/>
    <x v="1"/>
    <x v="1"/>
    <x v="1"/>
    <n v="226"/>
    <n v="313864"/>
    <n v="36552"/>
    <n v="17495"/>
    <n v="40"/>
    <m/>
    <m/>
    <n v="367951"/>
  </r>
  <r>
    <s v="Timor-Leste"/>
    <x v="0"/>
    <x v="13"/>
    <x v="0"/>
    <n v="227"/>
    <n v="328659"/>
    <n v="102432"/>
    <n v="28117"/>
    <n v="185"/>
    <m/>
    <m/>
    <n v="459393"/>
  </r>
  <r>
    <s v="Togo"/>
    <x v="2"/>
    <x v="11"/>
    <x v="0"/>
    <n v="228"/>
    <n v="338163"/>
    <m/>
    <m/>
    <m/>
    <m/>
    <m/>
    <n v="338163"/>
  </r>
  <r>
    <s v="Trinidad and Tobago"/>
    <x v="4"/>
    <x v="5"/>
    <x v="0"/>
    <n v="231"/>
    <n v="758"/>
    <m/>
    <m/>
    <m/>
    <m/>
    <m/>
    <n v="758"/>
  </r>
  <r>
    <s v="Tunisia"/>
    <x v="2"/>
    <x v="2"/>
    <x v="0"/>
    <n v="232"/>
    <n v="528024"/>
    <n v="16473"/>
    <n v="2"/>
    <m/>
    <m/>
    <m/>
    <n v="544499"/>
  </r>
  <r>
    <s v="Turkey"/>
    <x v="0"/>
    <x v="7"/>
    <x v="0"/>
    <n v="233"/>
    <n v="5704633"/>
    <n v="5422442"/>
    <n v="3100143"/>
    <n v="158121"/>
    <n v="4"/>
    <m/>
    <n v="14385343"/>
  </r>
  <r>
    <s v="Turkmenistan"/>
    <x v="0"/>
    <x v="21"/>
    <x v="0"/>
    <n v="234"/>
    <n v="52995"/>
    <n v="5200"/>
    <n v="1349"/>
    <n v="11"/>
    <m/>
    <m/>
    <n v="59555"/>
  </r>
  <r>
    <s v="Uganda"/>
    <x v="2"/>
    <x v="15"/>
    <x v="0"/>
    <n v="238"/>
    <n v="453573"/>
    <n v="4345172"/>
    <n v="2571451"/>
    <n v="106336"/>
    <n v="60919"/>
    <n v="521"/>
    <n v="7537972"/>
  </r>
  <r>
    <s v="Ukraine"/>
    <x v="1"/>
    <x v="14"/>
    <x v="1"/>
    <n v="239"/>
    <n v="684110"/>
    <n v="4290"/>
    <n v="314"/>
    <m/>
    <m/>
    <m/>
    <n v="688714"/>
  </r>
  <r>
    <s v="United Arab Emirates"/>
    <x v="0"/>
    <x v="7"/>
    <x v="0"/>
    <n v="240"/>
    <n v="6518"/>
    <n v="26"/>
    <n v="6"/>
    <m/>
    <m/>
    <m/>
    <n v="6550"/>
  </r>
  <r>
    <s v="United Kingdom of Great Britain and Northern Ireland"/>
    <x v="1"/>
    <x v="18"/>
    <x v="1"/>
    <n v="237"/>
    <n v="68829"/>
    <n v="0"/>
    <m/>
    <m/>
    <m/>
    <m/>
    <n v="68829"/>
  </r>
  <r>
    <s v="United Republic of Tanzania"/>
    <x v="2"/>
    <x v="15"/>
    <x v="0"/>
    <n v="241"/>
    <n v="2529691"/>
    <n v="4984768"/>
    <n v="3182574"/>
    <n v="19842"/>
    <n v="29"/>
    <m/>
    <n v="10716904"/>
  </r>
  <r>
    <s v="United States of America"/>
    <x v="4"/>
    <x v="16"/>
    <x v="1"/>
    <n v="242"/>
    <n v="2786373"/>
    <n v="468467"/>
    <n v="422170"/>
    <n v="80153"/>
    <n v="134"/>
    <m/>
    <n v="3757297"/>
  </r>
  <r>
    <s v="United States Virgin Islands"/>
    <x v="4"/>
    <x v="5"/>
    <x v="0"/>
    <n v="243"/>
    <n v="21"/>
    <m/>
    <m/>
    <m/>
    <m/>
    <m/>
    <n v="21"/>
  </r>
  <r>
    <s v="Uruguay"/>
    <x v="4"/>
    <x v="6"/>
    <x v="0"/>
    <n v="244"/>
    <n v="166"/>
    <m/>
    <m/>
    <m/>
    <m/>
    <m/>
    <n v="166"/>
  </r>
  <r>
    <s v="Uzbekistan"/>
    <x v="0"/>
    <x v="21"/>
    <x v="0"/>
    <n v="245"/>
    <n v="726948"/>
    <n v="282233"/>
    <n v="66710"/>
    <n v="7421"/>
    <n v="403"/>
    <m/>
    <n v="1083715"/>
  </r>
  <r>
    <s v="Vanuatu"/>
    <x v="3"/>
    <x v="19"/>
    <x v="0"/>
    <n v="246"/>
    <n v="17438"/>
    <n v="301"/>
    <n v="0"/>
    <m/>
    <m/>
    <m/>
    <n v="17739"/>
  </r>
  <r>
    <s v="Venezuela (Bolivarian Republic of)"/>
    <x v="4"/>
    <x v="6"/>
    <x v="0"/>
    <n v="247"/>
    <n v="539876"/>
    <n v="116532"/>
    <n v="130811"/>
    <n v="38538"/>
    <n v="27344"/>
    <n v="63"/>
    <n v="853164"/>
  </r>
  <r>
    <s v="Viet Nam"/>
    <x v="0"/>
    <x v="13"/>
    <x v="0"/>
    <n v="248"/>
    <n v="4354799"/>
    <n v="781350"/>
    <n v="103316"/>
    <n v="444"/>
    <m/>
    <m/>
    <n v="5239909"/>
  </r>
  <r>
    <s v="Wallis and Futuna Islands"/>
    <x v="3"/>
    <x v="3"/>
    <x v="0"/>
    <n v="249"/>
    <n v="68"/>
    <m/>
    <m/>
    <m/>
    <m/>
    <m/>
    <n v="68"/>
  </r>
  <r>
    <s v="West Bank"/>
    <x v="0"/>
    <x v="7"/>
    <x v="0"/>
    <n v="250"/>
    <n v="289455"/>
    <m/>
    <m/>
    <m/>
    <m/>
    <m/>
    <n v="289455"/>
  </r>
  <r>
    <s v="Western Sahara"/>
    <x v="2"/>
    <x v="2"/>
    <x v="0"/>
    <n v="251"/>
    <n v="536"/>
    <m/>
    <m/>
    <m/>
    <m/>
    <m/>
    <n v="536"/>
  </r>
  <r>
    <s v="Yemen"/>
    <x v="0"/>
    <x v="7"/>
    <x v="0"/>
    <n v="252"/>
    <n v="2749888"/>
    <n v="3536889"/>
    <n v="5068967"/>
    <n v="1049446"/>
    <n v="3"/>
    <m/>
    <n v="12405193"/>
  </r>
  <r>
    <s v="Zambia"/>
    <x v="2"/>
    <x v="15"/>
    <x v="0"/>
    <n v="253"/>
    <n v="272556"/>
    <n v="340128"/>
    <n v="127596"/>
    <m/>
    <m/>
    <m/>
    <n v="740280"/>
  </r>
  <r>
    <s v="Zimbabwe"/>
    <x v="2"/>
    <x v="15"/>
    <x v="0"/>
    <n v="254"/>
    <n v="828785"/>
    <n v="749804"/>
    <n v="108438"/>
    <n v="0"/>
    <m/>
    <m/>
    <n v="16870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37" firstHeaderRow="0" firstDataRow="1" firstDataCol="1"/>
  <pivotFields count="12">
    <pivotField showAll="0" defaultSubtotal="0"/>
    <pivotField axis="axisRow" showAll="0">
      <items count="6">
        <item x="2"/>
        <item x="4"/>
        <item x="0"/>
        <item x="1"/>
        <item x="3"/>
        <item t="default"/>
      </items>
    </pivotField>
    <pivotField axis="axisRow" showAll="0">
      <items count="23">
        <item x="8"/>
        <item x="5"/>
        <item x="10"/>
        <item x="21"/>
        <item x="15"/>
        <item x="17"/>
        <item x="14"/>
        <item x="19"/>
        <item x="20"/>
        <item x="4"/>
        <item x="2"/>
        <item x="16"/>
        <item x="18"/>
        <item x="3"/>
        <item x="6"/>
        <item x="13"/>
        <item x="12"/>
        <item x="0"/>
        <item x="1"/>
        <item x="11"/>
        <item x="7"/>
        <item x="9"/>
        <item t="default"/>
      </items>
    </pivotField>
    <pivotField axis="axisRow" showAll="0">
      <items count="3">
        <item x="1"/>
        <item x="0"/>
        <item t="default"/>
      </items>
    </pivotField>
    <pivotField numFmtId="1" showAll="0"/>
    <pivotField dataField="1" numFmtId="164" showAll="0"/>
    <pivotField dataField="1" showAll="0"/>
    <pivotField dataField="1" showAll="0"/>
    <pivotField dataField="1" showAll="0"/>
    <pivotField dataField="1" showAll="0"/>
    <pivotField dataField="1" showAll="0"/>
    <pivotField dataField="1" numFmtId="164" showAll="0"/>
  </pivotFields>
  <rowFields count="3">
    <field x="3"/>
    <field x="1"/>
    <field x="2"/>
  </rowFields>
  <rowItems count="34">
    <i>
      <x/>
    </i>
    <i r="1">
      <x v="1"/>
    </i>
    <i r="2">
      <x v="11"/>
    </i>
    <i r="1">
      <x v="2"/>
    </i>
    <i r="2">
      <x v="5"/>
    </i>
    <i r="1">
      <x v="3"/>
    </i>
    <i r="2">
      <x v="6"/>
    </i>
    <i r="2">
      <x v="12"/>
    </i>
    <i r="2">
      <x v="18"/>
    </i>
    <i r="2">
      <x v="21"/>
    </i>
    <i r="1">
      <x v="4"/>
    </i>
    <i r="2">
      <x/>
    </i>
    <i>
      <x v="1"/>
    </i>
    <i r="1">
      <x/>
    </i>
    <i r="2">
      <x v="4"/>
    </i>
    <i r="2">
      <x v="9"/>
    </i>
    <i r="2">
      <x v="10"/>
    </i>
    <i r="2">
      <x v="16"/>
    </i>
    <i r="2">
      <x v="19"/>
    </i>
    <i r="1">
      <x v="1"/>
    </i>
    <i r="2">
      <x v="1"/>
    </i>
    <i r="2">
      <x v="2"/>
    </i>
    <i r="2">
      <x v="14"/>
    </i>
    <i r="1">
      <x v="2"/>
    </i>
    <i r="2">
      <x v="3"/>
    </i>
    <i r="2">
      <x v="5"/>
    </i>
    <i r="2">
      <x v="15"/>
    </i>
    <i r="2">
      <x v="17"/>
    </i>
    <i r="2">
      <x v="20"/>
    </i>
    <i r="1">
      <x v="4"/>
    </i>
    <i r="2">
      <x v="7"/>
    </i>
    <i r="2">
      <x v="8"/>
    </i>
    <i r="2">
      <x v="13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KAPOS 1" fld="10" baseField="2" baseItem="0"/>
    <dataField name="Sum of KAPOS 2" fld="9" baseField="2" baseItem="0"/>
    <dataField name="Sum of KAPOS 3" fld="8" baseField="2" baseItem="0"/>
    <dataField name="Sum of KAPOS 4" fld="7" baseField="2" baseItem="0"/>
    <dataField name="Sum of KAPOS 5" fld="6" baseField="2" baseItem="0"/>
    <dataField name="Sum of KAPOS 6" fld="5" baseField="0" baseItem="0"/>
    <dataField name="Sum of TOT" fld="11" baseField="0" baseItem="0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37" firstHeaderRow="0" firstDataRow="1" firstDataCol="1"/>
  <pivotFields count="12">
    <pivotField showAll="0"/>
    <pivotField axis="axisRow" showAll="0">
      <items count="6">
        <item x="2"/>
        <item x="4"/>
        <item x="0"/>
        <item x="1"/>
        <item x="3"/>
        <item t="default"/>
      </items>
    </pivotField>
    <pivotField axis="axisRow" showAll="0">
      <items count="23">
        <item x="8"/>
        <item x="5"/>
        <item x="10"/>
        <item x="21"/>
        <item x="15"/>
        <item x="17"/>
        <item x="14"/>
        <item x="19"/>
        <item x="20"/>
        <item x="4"/>
        <item x="2"/>
        <item x="16"/>
        <item x="18"/>
        <item x="3"/>
        <item x="6"/>
        <item x="13"/>
        <item x="12"/>
        <item x="0"/>
        <item x="1"/>
        <item x="11"/>
        <item x="7"/>
        <item x="9"/>
        <item t="default"/>
      </items>
    </pivotField>
    <pivotField axis="axisRow" showAll="0">
      <items count="3">
        <item x="1"/>
        <item x="0"/>
        <item t="default"/>
      </items>
    </pivotField>
    <pivotField numFmtI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3">
    <field x="3"/>
    <field x="1"/>
    <field x="2"/>
  </rowFields>
  <rowItems count="34">
    <i>
      <x/>
    </i>
    <i r="1">
      <x v="1"/>
    </i>
    <i r="2">
      <x v="11"/>
    </i>
    <i r="1">
      <x v="2"/>
    </i>
    <i r="2">
      <x v="5"/>
    </i>
    <i r="1">
      <x v="3"/>
    </i>
    <i r="2">
      <x v="6"/>
    </i>
    <i r="2">
      <x v="12"/>
    </i>
    <i r="2">
      <x v="18"/>
    </i>
    <i r="2">
      <x v="21"/>
    </i>
    <i r="1">
      <x v="4"/>
    </i>
    <i r="2">
      <x/>
    </i>
    <i>
      <x v="1"/>
    </i>
    <i r="1">
      <x/>
    </i>
    <i r="2">
      <x v="4"/>
    </i>
    <i r="2">
      <x v="9"/>
    </i>
    <i r="2">
      <x v="10"/>
    </i>
    <i r="2">
      <x v="16"/>
    </i>
    <i r="2">
      <x v="19"/>
    </i>
    <i r="1">
      <x v="1"/>
    </i>
    <i r="2">
      <x v="1"/>
    </i>
    <i r="2">
      <x v="2"/>
    </i>
    <i r="2">
      <x v="14"/>
    </i>
    <i r="1">
      <x v="2"/>
    </i>
    <i r="2">
      <x v="3"/>
    </i>
    <i r="2">
      <x v="5"/>
    </i>
    <i r="2">
      <x v="15"/>
    </i>
    <i r="2">
      <x v="17"/>
    </i>
    <i r="2">
      <x v="20"/>
    </i>
    <i r="1">
      <x v="4"/>
    </i>
    <i r="2">
      <x v="7"/>
    </i>
    <i r="2">
      <x v="8"/>
    </i>
    <i r="2">
      <x v="13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KAPOS 1" fld="10" baseField="3" baseItem="0"/>
    <dataField name="Sum of KAPOS 2" fld="9" baseField="3" baseItem="0"/>
    <dataField name="Sum of KAPOS 3" fld="8" baseField="3" baseItem="0"/>
    <dataField name="Sum of KAPOS 4" fld="7" baseField="3" baseItem="0"/>
    <dataField name="Sum of KAPOS 5" fld="6" baseField="3" baseItem="0"/>
    <dataField name="Sum of KAPOS 6" fld="5" baseField="3" baseItem="0"/>
    <dataField name="Sum of TOT" fld="11" baseField="3" baseItem="0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37" firstHeaderRow="0" firstDataRow="1" firstDataCol="1"/>
  <pivotFields count="12">
    <pivotField showAll="0"/>
    <pivotField axis="axisRow" showAll="0">
      <items count="6">
        <item x="2"/>
        <item x="4"/>
        <item x="0"/>
        <item x="1"/>
        <item x="3"/>
        <item t="default"/>
      </items>
    </pivotField>
    <pivotField axis="axisRow" showAll="0">
      <items count="23">
        <item x="8"/>
        <item x="5"/>
        <item x="10"/>
        <item x="21"/>
        <item x="15"/>
        <item x="17"/>
        <item x="14"/>
        <item x="19"/>
        <item x="20"/>
        <item x="4"/>
        <item x="2"/>
        <item x="16"/>
        <item x="18"/>
        <item x="3"/>
        <item x="6"/>
        <item x="13"/>
        <item x="12"/>
        <item x="0"/>
        <item x="1"/>
        <item x="11"/>
        <item x="7"/>
        <item x="9"/>
        <item t="default"/>
      </items>
    </pivotField>
    <pivotField axis="axisRow" showAll="0">
      <items count="3">
        <item x="1"/>
        <item x="0"/>
        <item t="default"/>
      </items>
    </pivotField>
    <pivotField numFmtId="1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</pivotFields>
  <rowFields count="3">
    <field x="3"/>
    <field x="1"/>
    <field x="2"/>
  </rowFields>
  <rowItems count="34">
    <i>
      <x/>
    </i>
    <i r="1">
      <x v="1"/>
    </i>
    <i r="2">
      <x v="11"/>
    </i>
    <i r="1">
      <x v="2"/>
    </i>
    <i r="2">
      <x v="5"/>
    </i>
    <i r="1">
      <x v="3"/>
    </i>
    <i r="2">
      <x v="6"/>
    </i>
    <i r="2">
      <x v="12"/>
    </i>
    <i r="2">
      <x v="18"/>
    </i>
    <i r="2">
      <x v="21"/>
    </i>
    <i r="1">
      <x v="4"/>
    </i>
    <i r="2">
      <x/>
    </i>
    <i>
      <x v="1"/>
    </i>
    <i r="1">
      <x/>
    </i>
    <i r="2">
      <x v="4"/>
    </i>
    <i r="2">
      <x v="9"/>
    </i>
    <i r="2">
      <x v="10"/>
    </i>
    <i r="2">
      <x v="16"/>
    </i>
    <i r="2">
      <x v="19"/>
    </i>
    <i r="1">
      <x v="1"/>
    </i>
    <i r="2">
      <x v="1"/>
    </i>
    <i r="2">
      <x v="2"/>
    </i>
    <i r="2">
      <x v="14"/>
    </i>
    <i r="1">
      <x v="2"/>
    </i>
    <i r="2">
      <x v="3"/>
    </i>
    <i r="2">
      <x v="5"/>
    </i>
    <i r="2">
      <x v="15"/>
    </i>
    <i r="2">
      <x v="17"/>
    </i>
    <i r="2">
      <x v="20"/>
    </i>
    <i r="1">
      <x v="4"/>
    </i>
    <i r="2">
      <x v="7"/>
    </i>
    <i r="2">
      <x v="8"/>
    </i>
    <i r="2">
      <x v="13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KAPOS 1" fld="10" baseField="0" baseItem="0"/>
    <dataField name="Sum of KAPOS 2" fld="9" baseField="0" baseItem="0"/>
    <dataField name="Sum of KAPOS 3" fld="8" baseField="0" baseItem="0"/>
    <dataField name="Sum of KAPOS 4" fld="7" baseField="0" baseItem="0"/>
    <dataField name="Sum of KAPOS 5" fld="6" baseField="0" baseItem="0"/>
    <dataField name="Sum of KAPOS 6" fld="5" baseField="0" baseItem="0"/>
    <dataField name="Sum of TOT" fld="11" baseField="0" baseItem="0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2"/>
  <sheetViews>
    <sheetView workbookViewId="0">
      <pane xSplit="4" ySplit="1" topLeftCell="E170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1" width="19.28515625" customWidth="1"/>
    <col min="2" max="2" width="42.7109375" style="1" customWidth="1"/>
    <col min="3" max="3" width="17.85546875" style="1" customWidth="1"/>
    <col min="4" max="4" width="25" style="1" bestFit="1" customWidth="1"/>
    <col min="5" max="5" width="14.7109375" style="1" customWidth="1"/>
    <col min="6" max="6" width="11.7109375" style="1" bestFit="1" customWidth="1"/>
    <col min="7" max="7" width="19.7109375" style="2" customWidth="1"/>
    <col min="8" max="10" width="13.28515625" bestFit="1" customWidth="1"/>
    <col min="11" max="11" width="11.5703125" bestFit="1" customWidth="1"/>
    <col min="12" max="12" width="10.5703125" bestFit="1" customWidth="1"/>
    <col min="13" max="13" width="12.5703125" bestFit="1" customWidth="1"/>
  </cols>
  <sheetData>
    <row r="1" spans="1:13" x14ac:dyDescent="0.25">
      <c r="A1" s="3" t="s">
        <v>251</v>
      </c>
      <c r="B1" s="3" t="s">
        <v>193</v>
      </c>
      <c r="C1" s="3" t="s">
        <v>195</v>
      </c>
      <c r="D1" s="3" t="s">
        <v>194</v>
      </c>
      <c r="E1" s="3" t="s">
        <v>234</v>
      </c>
      <c r="F1" s="3" t="s">
        <v>0</v>
      </c>
      <c r="G1" s="4" t="s">
        <v>187</v>
      </c>
      <c r="H1" s="5" t="s">
        <v>188</v>
      </c>
      <c r="I1" s="4" t="s">
        <v>189</v>
      </c>
      <c r="J1" s="5" t="s">
        <v>190</v>
      </c>
      <c r="K1" s="4" t="s">
        <v>191</v>
      </c>
      <c r="L1" s="5" t="s">
        <v>192</v>
      </c>
      <c r="M1" s="5" t="s">
        <v>237</v>
      </c>
    </row>
    <row r="2" spans="1:13" x14ac:dyDescent="0.25">
      <c r="A2" s="1" t="s">
        <v>1</v>
      </c>
      <c r="B2" s="1" t="s">
        <v>1</v>
      </c>
      <c r="C2" s="1" t="s">
        <v>207</v>
      </c>
      <c r="D2" s="1" t="s">
        <v>209</v>
      </c>
      <c r="E2" s="1" t="s">
        <v>236</v>
      </c>
      <c r="F2" s="1">
        <v>2</v>
      </c>
      <c r="G2" s="2">
        <v>2563564</v>
      </c>
      <c r="H2" s="2">
        <v>3132268</v>
      </c>
      <c r="I2" s="2">
        <v>5083040</v>
      </c>
      <c r="J2" s="2">
        <v>2843895</v>
      </c>
      <c r="K2" s="2">
        <v>109135</v>
      </c>
      <c r="L2" s="2">
        <v>16524</v>
      </c>
      <c r="M2" s="7">
        <f>SUM(G2:L2)</f>
        <v>13748426</v>
      </c>
    </row>
    <row r="3" spans="1:13" x14ac:dyDescent="0.25">
      <c r="A3" s="1" t="s">
        <v>269</v>
      </c>
      <c r="B3" s="1" t="s">
        <v>269</v>
      </c>
      <c r="C3" s="1" t="s">
        <v>207</v>
      </c>
      <c r="D3" s="1" t="s">
        <v>209</v>
      </c>
      <c r="E3" s="1" t="s">
        <v>236</v>
      </c>
      <c r="F3" s="1">
        <v>3</v>
      </c>
      <c r="I3" s="2"/>
      <c r="J3" s="2"/>
      <c r="K3" s="2">
        <v>90</v>
      </c>
      <c r="L3" s="2">
        <v>2131</v>
      </c>
      <c r="M3" s="7">
        <f t="shared" ref="M3:M66" si="0">SUM(G3:L3)</f>
        <v>2221</v>
      </c>
    </row>
    <row r="4" spans="1:13" x14ac:dyDescent="0.25">
      <c r="A4" s="1" t="s">
        <v>2</v>
      </c>
      <c r="B4" s="1" t="s">
        <v>2</v>
      </c>
      <c r="C4" s="1" t="s">
        <v>210</v>
      </c>
      <c r="D4" s="1" t="s">
        <v>211</v>
      </c>
      <c r="E4" s="1" t="s">
        <v>235</v>
      </c>
      <c r="F4" s="1">
        <v>4</v>
      </c>
      <c r="G4" s="2">
        <v>478169</v>
      </c>
      <c r="H4" s="2">
        <v>101388</v>
      </c>
      <c r="I4" s="2">
        <v>26248</v>
      </c>
      <c r="J4" s="2">
        <v>1</v>
      </c>
      <c r="K4" s="2"/>
      <c r="L4" s="2"/>
      <c r="M4" s="7">
        <f t="shared" si="0"/>
        <v>605806</v>
      </c>
    </row>
    <row r="5" spans="1:13" x14ac:dyDescent="0.25">
      <c r="A5" s="1" t="s">
        <v>3</v>
      </c>
      <c r="B5" s="1" t="s">
        <v>3</v>
      </c>
      <c r="C5" s="1" t="s">
        <v>214</v>
      </c>
      <c r="D5" s="1" t="s">
        <v>215</v>
      </c>
      <c r="E5" s="1" t="s">
        <v>236</v>
      </c>
      <c r="F5" s="1">
        <v>5</v>
      </c>
      <c r="G5" s="2">
        <v>6262371</v>
      </c>
      <c r="H5" s="2">
        <v>1434340</v>
      </c>
      <c r="I5" s="2">
        <v>82220</v>
      </c>
      <c r="J5" s="2">
        <v>125</v>
      </c>
      <c r="K5" s="2"/>
      <c r="L5" s="2"/>
      <c r="M5" s="7">
        <f t="shared" si="0"/>
        <v>7779056</v>
      </c>
    </row>
    <row r="6" spans="1:13" x14ac:dyDescent="0.25">
      <c r="A6" s="1" t="s">
        <v>4</v>
      </c>
      <c r="B6" s="1" t="s">
        <v>4</v>
      </c>
      <c r="C6" s="1" t="s">
        <v>220</v>
      </c>
      <c r="D6" s="1" t="s">
        <v>221</v>
      </c>
      <c r="E6" s="1" t="s">
        <v>236</v>
      </c>
      <c r="F6" s="1">
        <v>6</v>
      </c>
      <c r="G6" s="2">
        <v>15</v>
      </c>
      <c r="H6" s="2"/>
      <c r="I6" s="2"/>
      <c r="J6" s="2"/>
      <c r="K6" s="2"/>
      <c r="L6" s="2"/>
      <c r="M6" s="7">
        <f t="shared" si="0"/>
        <v>15</v>
      </c>
    </row>
    <row r="7" spans="1:13" x14ac:dyDescent="0.25">
      <c r="A7" s="1" t="s">
        <v>247</v>
      </c>
      <c r="B7" s="1" t="s">
        <v>247</v>
      </c>
      <c r="C7" s="1" t="s">
        <v>210</v>
      </c>
      <c r="D7" s="1" t="s">
        <v>211</v>
      </c>
      <c r="E7" s="1" t="s">
        <v>235</v>
      </c>
      <c r="F7" s="1">
        <v>7</v>
      </c>
      <c r="H7" s="2"/>
      <c r="I7" s="2">
        <v>1523</v>
      </c>
      <c r="J7" s="2">
        <v>38</v>
      </c>
      <c r="K7" s="2"/>
      <c r="L7" s="2"/>
      <c r="M7" s="7">
        <f t="shared" si="0"/>
        <v>1561</v>
      </c>
    </row>
    <row r="8" spans="1:13" x14ac:dyDescent="0.25">
      <c r="A8" s="1" t="s">
        <v>5</v>
      </c>
      <c r="B8" s="1" t="s">
        <v>5</v>
      </c>
      <c r="C8" s="1" t="s">
        <v>214</v>
      </c>
      <c r="D8" s="1" t="s">
        <v>222</v>
      </c>
      <c r="E8" s="1" t="s">
        <v>236</v>
      </c>
      <c r="F8" s="1">
        <v>8</v>
      </c>
      <c r="G8" s="2">
        <v>975929</v>
      </c>
      <c r="H8" s="2">
        <v>940795</v>
      </c>
      <c r="I8" s="2">
        <v>1605419</v>
      </c>
      <c r="J8" s="2">
        <v>11</v>
      </c>
      <c r="K8" s="2"/>
      <c r="L8" s="2"/>
      <c r="M8" s="7">
        <f t="shared" si="0"/>
        <v>3522154</v>
      </c>
    </row>
    <row r="9" spans="1:13" x14ac:dyDescent="0.25">
      <c r="A9" s="1" t="s">
        <v>248</v>
      </c>
      <c r="B9" s="1" t="s">
        <v>248</v>
      </c>
      <c r="C9" s="1" t="s">
        <v>217</v>
      </c>
      <c r="D9" s="1" t="s">
        <v>218</v>
      </c>
      <c r="E9" s="1" t="s">
        <v>236</v>
      </c>
      <c r="F9" s="1">
        <v>10</v>
      </c>
      <c r="H9" s="2"/>
      <c r="I9" s="2"/>
      <c r="J9" s="2"/>
      <c r="K9" s="2"/>
      <c r="L9" s="2"/>
      <c r="M9" s="7">
        <f t="shared" si="0"/>
        <v>0</v>
      </c>
    </row>
    <row r="10" spans="1:13" x14ac:dyDescent="0.25">
      <c r="A10" s="1" t="s">
        <v>6</v>
      </c>
      <c r="B10" s="1" t="s">
        <v>6</v>
      </c>
      <c r="C10" s="1" t="s">
        <v>217</v>
      </c>
      <c r="D10" s="1" t="s">
        <v>223</v>
      </c>
      <c r="E10" s="1" t="s">
        <v>236</v>
      </c>
      <c r="F10" s="1">
        <v>11</v>
      </c>
      <c r="G10" s="2">
        <v>226235</v>
      </c>
      <c r="H10" s="2">
        <v>163685</v>
      </c>
      <c r="I10" s="2">
        <v>92841</v>
      </c>
      <c r="J10" s="2">
        <v>52426</v>
      </c>
      <c r="K10" s="2">
        <v>43728</v>
      </c>
      <c r="L10" s="2">
        <v>3389</v>
      </c>
      <c r="M10" s="7">
        <f t="shared" si="0"/>
        <v>582304</v>
      </c>
    </row>
    <row r="11" spans="1:13" x14ac:dyDescent="0.25">
      <c r="A11" s="1" t="s">
        <v>7</v>
      </c>
      <c r="B11" s="1" t="s">
        <v>7</v>
      </c>
      <c r="C11" s="1" t="s">
        <v>207</v>
      </c>
      <c r="D11" s="1" t="s">
        <v>219</v>
      </c>
      <c r="E11" s="1" t="s">
        <v>236</v>
      </c>
      <c r="F11" s="1">
        <v>12</v>
      </c>
      <c r="G11" s="2">
        <v>126568</v>
      </c>
      <c r="H11" s="2">
        <v>170768</v>
      </c>
      <c r="I11" s="2">
        <v>318257</v>
      </c>
      <c r="J11" s="2">
        <v>8492</v>
      </c>
      <c r="K11" s="2">
        <v>2</v>
      </c>
      <c r="L11" s="2"/>
      <c r="M11" s="7">
        <f t="shared" si="0"/>
        <v>624087</v>
      </c>
    </row>
    <row r="12" spans="1:13" x14ac:dyDescent="0.25">
      <c r="A12" s="1" t="s">
        <v>8</v>
      </c>
      <c r="B12" s="1" t="s">
        <v>8</v>
      </c>
      <c r="C12" s="1" t="s">
        <v>207</v>
      </c>
      <c r="D12" s="1" t="s">
        <v>209</v>
      </c>
      <c r="E12" s="1" t="s">
        <v>236</v>
      </c>
      <c r="F12" s="1">
        <v>14</v>
      </c>
      <c r="G12" s="2">
        <v>255264</v>
      </c>
      <c r="H12" s="2">
        <v>154435</v>
      </c>
      <c r="I12" s="2">
        <v>213827</v>
      </c>
      <c r="J12" s="2">
        <v>47065</v>
      </c>
      <c r="K12" s="2">
        <v>16681</v>
      </c>
      <c r="L12" s="2">
        <v>1834</v>
      </c>
      <c r="M12" s="7">
        <f t="shared" si="0"/>
        <v>689106</v>
      </c>
    </row>
    <row r="13" spans="1:13" x14ac:dyDescent="0.25">
      <c r="A13" s="1" t="s">
        <v>9</v>
      </c>
      <c r="B13" s="1" t="s">
        <v>9</v>
      </c>
      <c r="C13" s="1" t="s">
        <v>220</v>
      </c>
      <c r="D13" s="1" t="s">
        <v>224</v>
      </c>
      <c r="E13" s="1" t="s">
        <v>235</v>
      </c>
      <c r="F13" s="1">
        <v>15</v>
      </c>
      <c r="G13" s="2">
        <v>247948</v>
      </c>
      <c r="H13" s="2">
        <v>20264</v>
      </c>
      <c r="I13" s="2">
        <v>1838</v>
      </c>
      <c r="J13" s="2"/>
      <c r="K13" s="2"/>
      <c r="L13" s="2"/>
      <c r="M13" s="7">
        <f t="shared" si="0"/>
        <v>270050</v>
      </c>
    </row>
    <row r="14" spans="1:13" x14ac:dyDescent="0.25">
      <c r="A14" s="1" t="s">
        <v>10</v>
      </c>
      <c r="B14" s="1" t="s">
        <v>10</v>
      </c>
      <c r="C14" s="1" t="s">
        <v>210</v>
      </c>
      <c r="D14" s="1" t="s">
        <v>225</v>
      </c>
      <c r="E14" s="1" t="s">
        <v>235</v>
      </c>
      <c r="F14" s="1">
        <v>16</v>
      </c>
      <c r="G14" s="2">
        <v>1229817</v>
      </c>
      <c r="H14" s="2">
        <v>113437</v>
      </c>
      <c r="I14" s="2">
        <v>20066</v>
      </c>
      <c r="J14" s="2">
        <v>165</v>
      </c>
      <c r="K14" s="2"/>
      <c r="L14" s="2"/>
      <c r="M14" s="7">
        <f t="shared" si="0"/>
        <v>1363485</v>
      </c>
    </row>
    <row r="15" spans="1:13" x14ac:dyDescent="0.25">
      <c r="A15" s="1" t="s">
        <v>11</v>
      </c>
      <c r="B15" s="1" t="s">
        <v>11</v>
      </c>
      <c r="C15" s="1" t="s">
        <v>207</v>
      </c>
      <c r="D15" s="1" t="s">
        <v>219</v>
      </c>
      <c r="E15" s="1" t="s">
        <v>236</v>
      </c>
      <c r="F15" s="1">
        <v>17</v>
      </c>
      <c r="G15" s="2">
        <v>1056876</v>
      </c>
      <c r="H15" s="2">
        <v>268853</v>
      </c>
      <c r="I15" s="2">
        <v>236447</v>
      </c>
      <c r="J15" s="2">
        <v>5739</v>
      </c>
      <c r="K15" s="2">
        <v>17</v>
      </c>
      <c r="L15" s="2"/>
      <c r="M15" s="7">
        <f t="shared" si="0"/>
        <v>1567932</v>
      </c>
    </row>
    <row r="16" spans="1:13" x14ac:dyDescent="0.25">
      <c r="A16" s="1" t="s">
        <v>12</v>
      </c>
      <c r="B16" s="1" t="s">
        <v>12</v>
      </c>
      <c r="C16" s="1" t="s">
        <v>210</v>
      </c>
      <c r="D16" s="1" t="s">
        <v>211</v>
      </c>
      <c r="E16" s="1" t="s">
        <v>235</v>
      </c>
      <c r="F16" s="1">
        <v>18</v>
      </c>
      <c r="G16" s="2">
        <v>13515</v>
      </c>
      <c r="H16" s="2">
        <v>8</v>
      </c>
      <c r="I16" s="2">
        <v>0</v>
      </c>
      <c r="J16" s="2"/>
      <c r="K16" s="2"/>
      <c r="L16" s="2"/>
      <c r="M16" s="7">
        <f t="shared" si="0"/>
        <v>13523</v>
      </c>
    </row>
    <row r="17" spans="1:13" x14ac:dyDescent="0.25">
      <c r="A17" s="1" t="s">
        <v>13</v>
      </c>
      <c r="B17" s="1" t="s">
        <v>13</v>
      </c>
      <c r="C17" s="1" t="s">
        <v>207</v>
      </c>
      <c r="D17" s="1" t="s">
        <v>209</v>
      </c>
      <c r="E17" s="1" t="s">
        <v>236</v>
      </c>
      <c r="F17" s="1">
        <v>21</v>
      </c>
      <c r="G17" s="2">
        <v>12721</v>
      </c>
      <c r="H17" s="2"/>
      <c r="I17" s="2"/>
      <c r="J17" s="2"/>
      <c r="K17" s="2"/>
      <c r="L17" s="2"/>
      <c r="M17" s="7">
        <f t="shared" si="0"/>
        <v>12721</v>
      </c>
    </row>
    <row r="18" spans="1:13" x14ac:dyDescent="0.25">
      <c r="A18" s="1" t="s">
        <v>249</v>
      </c>
      <c r="B18" s="1" t="s">
        <v>249</v>
      </c>
      <c r="C18" s="1" t="s">
        <v>217</v>
      </c>
      <c r="D18" s="1" t="s">
        <v>218</v>
      </c>
      <c r="E18" s="1" t="s">
        <v>236</v>
      </c>
      <c r="F18" s="1">
        <v>22</v>
      </c>
      <c r="H18" s="2"/>
      <c r="I18" s="2"/>
      <c r="J18" s="2"/>
      <c r="K18" s="2"/>
      <c r="L18" s="2"/>
      <c r="M18" s="7">
        <f t="shared" si="0"/>
        <v>0</v>
      </c>
    </row>
    <row r="19" spans="1:13" x14ac:dyDescent="0.25">
      <c r="A19" s="1" t="s">
        <v>14</v>
      </c>
      <c r="B19" s="1" t="s">
        <v>14</v>
      </c>
      <c r="C19" s="1" t="s">
        <v>210</v>
      </c>
      <c r="D19" s="1" t="s">
        <v>225</v>
      </c>
      <c r="E19" s="1" t="s">
        <v>235</v>
      </c>
      <c r="F19" s="1">
        <v>24</v>
      </c>
      <c r="G19" s="2">
        <v>25766</v>
      </c>
      <c r="H19" s="2"/>
      <c r="I19" s="2"/>
      <c r="J19" s="2"/>
      <c r="K19" s="2"/>
      <c r="L19" s="2"/>
      <c r="M19" s="7">
        <f t="shared" si="0"/>
        <v>25766</v>
      </c>
    </row>
    <row r="20" spans="1:13" x14ac:dyDescent="0.25">
      <c r="A20" s="1" t="s">
        <v>15</v>
      </c>
      <c r="B20" s="1" t="s">
        <v>15</v>
      </c>
      <c r="C20" s="1" t="s">
        <v>217</v>
      </c>
      <c r="D20" s="1" t="s">
        <v>226</v>
      </c>
      <c r="E20" s="1" t="s">
        <v>236</v>
      </c>
      <c r="F20" s="1">
        <v>25</v>
      </c>
      <c r="G20" s="2">
        <v>3581</v>
      </c>
      <c r="H20" s="2">
        <v>1</v>
      </c>
      <c r="I20" s="2"/>
      <c r="J20" s="2"/>
      <c r="K20" s="2"/>
      <c r="L20" s="2"/>
      <c r="M20" s="7">
        <f t="shared" si="0"/>
        <v>3582</v>
      </c>
    </row>
    <row r="21" spans="1:13" x14ac:dyDescent="0.25">
      <c r="A21" s="1" t="s">
        <v>16</v>
      </c>
      <c r="B21" s="1" t="s">
        <v>16</v>
      </c>
      <c r="C21" s="1" t="s">
        <v>214</v>
      </c>
      <c r="D21" s="1" t="s">
        <v>227</v>
      </c>
      <c r="E21" s="1" t="s">
        <v>236</v>
      </c>
      <c r="F21" s="1">
        <v>26</v>
      </c>
      <c r="G21" s="2">
        <v>23367</v>
      </c>
      <c r="H21" s="2"/>
      <c r="I21" s="2"/>
      <c r="J21" s="2"/>
      <c r="K21" s="2"/>
      <c r="L21" s="2"/>
      <c r="M21" s="7">
        <f t="shared" si="0"/>
        <v>23367</v>
      </c>
    </row>
    <row r="22" spans="1:13" x14ac:dyDescent="0.25">
      <c r="A22" s="1" t="s">
        <v>17</v>
      </c>
      <c r="B22" s="1" t="s">
        <v>17</v>
      </c>
      <c r="C22" s="1" t="s">
        <v>207</v>
      </c>
      <c r="D22" s="1" t="s">
        <v>209</v>
      </c>
      <c r="E22" s="1" t="s">
        <v>236</v>
      </c>
      <c r="F22" s="1">
        <v>28</v>
      </c>
      <c r="G22" s="2">
        <v>125341</v>
      </c>
      <c r="H22" s="2">
        <v>138519</v>
      </c>
      <c r="I22" s="2">
        <v>192625</v>
      </c>
      <c r="J22" s="2">
        <v>90904</v>
      </c>
      <c r="K22" s="2">
        <v>17483</v>
      </c>
      <c r="L22" s="2">
        <v>1960</v>
      </c>
      <c r="M22" s="7">
        <f t="shared" si="0"/>
        <v>566832</v>
      </c>
    </row>
    <row r="23" spans="1:13" x14ac:dyDescent="0.25">
      <c r="A23" s="1" t="s">
        <v>252</v>
      </c>
      <c r="B23" s="1" t="s">
        <v>204</v>
      </c>
      <c r="C23" s="1" t="s">
        <v>217</v>
      </c>
      <c r="D23" s="1" t="s">
        <v>223</v>
      </c>
      <c r="E23" s="1" t="s">
        <v>236</v>
      </c>
      <c r="F23" s="1">
        <v>29</v>
      </c>
      <c r="G23" s="2">
        <v>154905</v>
      </c>
      <c r="H23" s="2">
        <v>155617</v>
      </c>
      <c r="I23" s="2">
        <v>408828</v>
      </c>
      <c r="J23" s="2">
        <v>749477</v>
      </c>
      <c r="K23" s="2">
        <v>1305930</v>
      </c>
      <c r="L23" s="2">
        <v>69648</v>
      </c>
      <c r="M23" s="7">
        <f t="shared" si="0"/>
        <v>2844405</v>
      </c>
    </row>
    <row r="24" spans="1:13" x14ac:dyDescent="0.25">
      <c r="A24" s="1" t="s">
        <v>18</v>
      </c>
      <c r="B24" s="1" t="s">
        <v>18</v>
      </c>
      <c r="C24" s="1" t="s">
        <v>210</v>
      </c>
      <c r="D24" s="1" t="s">
        <v>211</v>
      </c>
      <c r="E24" s="1" t="s">
        <v>235</v>
      </c>
      <c r="F24" s="1">
        <v>30</v>
      </c>
      <c r="G24" s="2">
        <v>1039552</v>
      </c>
      <c r="H24" s="2">
        <v>94354</v>
      </c>
      <c r="I24" s="2">
        <v>7936</v>
      </c>
      <c r="J24" s="2"/>
      <c r="K24" s="2"/>
      <c r="L24" s="2"/>
      <c r="M24" s="7">
        <f t="shared" si="0"/>
        <v>1141842</v>
      </c>
    </row>
    <row r="25" spans="1:13" x14ac:dyDescent="0.25">
      <c r="A25" s="1" t="s">
        <v>19</v>
      </c>
      <c r="B25" s="1" t="s">
        <v>19</v>
      </c>
      <c r="C25" s="1" t="s">
        <v>214</v>
      </c>
      <c r="D25" s="1" t="s">
        <v>228</v>
      </c>
      <c r="E25" s="1" t="s">
        <v>236</v>
      </c>
      <c r="F25" s="1">
        <v>31</v>
      </c>
      <c r="G25" s="2">
        <v>14159</v>
      </c>
      <c r="H25" s="2">
        <v>17161</v>
      </c>
      <c r="I25" s="2"/>
      <c r="J25" s="2"/>
      <c r="K25" s="2"/>
      <c r="L25" s="2"/>
      <c r="M25" s="7">
        <f t="shared" si="0"/>
        <v>31320</v>
      </c>
    </row>
    <row r="26" spans="1:13" x14ac:dyDescent="0.25">
      <c r="A26" s="1" t="s">
        <v>20</v>
      </c>
      <c r="B26" s="1" t="s">
        <v>20</v>
      </c>
      <c r="C26" s="1" t="s">
        <v>217</v>
      </c>
      <c r="D26" s="1" t="s">
        <v>223</v>
      </c>
      <c r="E26" s="1" t="s">
        <v>236</v>
      </c>
      <c r="F26" s="1">
        <v>32</v>
      </c>
      <c r="G26" s="2">
        <v>6320415</v>
      </c>
      <c r="H26" s="2">
        <v>667505</v>
      </c>
      <c r="I26" s="2">
        <v>15107</v>
      </c>
      <c r="J26" s="2">
        <v>18</v>
      </c>
      <c r="K26" s="2"/>
      <c r="L26" s="2"/>
      <c r="M26" s="7">
        <f t="shared" si="0"/>
        <v>7003045</v>
      </c>
    </row>
    <row r="27" spans="1:13" x14ac:dyDescent="0.25">
      <c r="A27" s="1" t="s">
        <v>253</v>
      </c>
      <c r="B27" s="1" t="s">
        <v>253</v>
      </c>
      <c r="C27" s="1" t="s">
        <v>217</v>
      </c>
      <c r="D27" s="1" t="s">
        <v>218</v>
      </c>
      <c r="E27" s="1" t="s">
        <v>236</v>
      </c>
      <c r="F27" s="1">
        <v>34</v>
      </c>
      <c r="H27" s="2"/>
      <c r="I27" s="2"/>
      <c r="J27" s="2"/>
      <c r="K27" s="2"/>
      <c r="L27" s="2"/>
      <c r="M27" s="7">
        <f t="shared" si="0"/>
        <v>0</v>
      </c>
    </row>
    <row r="28" spans="1:13" x14ac:dyDescent="0.25">
      <c r="A28" s="1" t="s">
        <v>21</v>
      </c>
      <c r="B28" s="1" t="s">
        <v>21</v>
      </c>
      <c r="C28" s="1" t="s">
        <v>207</v>
      </c>
      <c r="D28" s="1" t="s">
        <v>212</v>
      </c>
      <c r="E28" s="1" t="s">
        <v>236</v>
      </c>
      <c r="F28" s="1">
        <v>35</v>
      </c>
      <c r="G28" s="2">
        <v>25</v>
      </c>
      <c r="H28" s="2">
        <v>19</v>
      </c>
      <c r="I28" s="2"/>
      <c r="J28" s="2"/>
      <c r="K28" s="2"/>
      <c r="L28" s="2"/>
      <c r="M28" s="7">
        <f t="shared" si="0"/>
        <v>44</v>
      </c>
    </row>
    <row r="29" spans="1:13" x14ac:dyDescent="0.25">
      <c r="A29" s="1" t="s">
        <v>22</v>
      </c>
      <c r="B29" s="1" t="s">
        <v>22</v>
      </c>
      <c r="C29" s="1" t="s">
        <v>210</v>
      </c>
      <c r="D29" s="1" t="s">
        <v>229</v>
      </c>
      <c r="E29" s="1" t="s">
        <v>235</v>
      </c>
      <c r="F29" s="1">
        <v>36</v>
      </c>
      <c r="G29" s="2">
        <v>785426</v>
      </c>
      <c r="H29" s="2">
        <v>56839</v>
      </c>
      <c r="I29" s="2">
        <v>4463</v>
      </c>
      <c r="J29" s="2">
        <v>55</v>
      </c>
      <c r="K29" s="2"/>
      <c r="L29" s="2"/>
      <c r="M29" s="7">
        <f t="shared" si="0"/>
        <v>846783</v>
      </c>
    </row>
    <row r="30" spans="1:13" x14ac:dyDescent="0.25">
      <c r="A30" s="1" t="s">
        <v>23</v>
      </c>
      <c r="B30" s="1" t="s">
        <v>23</v>
      </c>
      <c r="C30" s="1" t="s">
        <v>214</v>
      </c>
      <c r="D30" s="1" t="s">
        <v>227</v>
      </c>
      <c r="E30" s="1" t="s">
        <v>236</v>
      </c>
      <c r="F30" s="1">
        <v>37</v>
      </c>
      <c r="G30" s="2">
        <v>7550</v>
      </c>
      <c r="H30" s="2"/>
      <c r="I30" s="2"/>
      <c r="J30" s="2"/>
      <c r="K30" s="2"/>
      <c r="L30" s="2"/>
      <c r="M30" s="7">
        <f t="shared" si="0"/>
        <v>7550</v>
      </c>
    </row>
    <row r="31" spans="1:13" x14ac:dyDescent="0.25">
      <c r="A31" s="1" t="s">
        <v>24</v>
      </c>
      <c r="B31" s="1" t="s">
        <v>24</v>
      </c>
      <c r="C31" s="1" t="s">
        <v>214</v>
      </c>
      <c r="D31" s="1" t="s">
        <v>216</v>
      </c>
      <c r="E31" s="1" t="s">
        <v>236</v>
      </c>
      <c r="F31" s="1">
        <v>38</v>
      </c>
      <c r="G31" s="2">
        <v>347542</v>
      </c>
      <c r="H31" s="2">
        <v>1701449</v>
      </c>
      <c r="I31" s="2">
        <v>4767854</v>
      </c>
      <c r="J31" s="2">
        <v>12527</v>
      </c>
      <c r="K31" s="2"/>
      <c r="L31" s="2"/>
      <c r="M31" s="7">
        <f t="shared" si="0"/>
        <v>6829372</v>
      </c>
    </row>
    <row r="32" spans="1:13" x14ac:dyDescent="0.25">
      <c r="A32" s="1" t="s">
        <v>254</v>
      </c>
      <c r="B32" s="1" t="s">
        <v>197</v>
      </c>
      <c r="C32" s="1" t="s">
        <v>214</v>
      </c>
      <c r="D32" s="1" t="s">
        <v>227</v>
      </c>
      <c r="E32" s="1" t="s">
        <v>236</v>
      </c>
      <c r="F32" s="1">
        <v>42</v>
      </c>
      <c r="G32" s="2">
        <v>63066</v>
      </c>
      <c r="H32" s="2">
        <v>3575</v>
      </c>
      <c r="I32" s="2">
        <v>443</v>
      </c>
      <c r="J32" s="2">
        <v>0</v>
      </c>
      <c r="K32" s="2"/>
      <c r="L32" s="2"/>
      <c r="M32" s="7">
        <f t="shared" si="0"/>
        <v>67084</v>
      </c>
    </row>
    <row r="33" spans="1:13" x14ac:dyDescent="0.25">
      <c r="A33" s="1" t="s">
        <v>25</v>
      </c>
      <c r="B33" s="1" t="s">
        <v>25</v>
      </c>
      <c r="C33" s="1" t="s">
        <v>207</v>
      </c>
      <c r="D33" s="1" t="s">
        <v>212</v>
      </c>
      <c r="E33" s="1" t="s">
        <v>236</v>
      </c>
      <c r="F33" s="1">
        <v>39</v>
      </c>
      <c r="G33" s="2">
        <v>11966</v>
      </c>
      <c r="H33" s="2">
        <v>381</v>
      </c>
      <c r="I33" s="2">
        <v>5</v>
      </c>
      <c r="J33" s="2"/>
      <c r="K33" s="2"/>
      <c r="L33" s="2"/>
      <c r="M33" s="7">
        <f t="shared" si="0"/>
        <v>12352</v>
      </c>
    </row>
    <row r="34" spans="1:13" x14ac:dyDescent="0.25">
      <c r="A34" s="1" t="s">
        <v>26</v>
      </c>
      <c r="B34" s="1" t="s">
        <v>26</v>
      </c>
      <c r="C34" s="1" t="s">
        <v>214</v>
      </c>
      <c r="D34" s="1" t="s">
        <v>222</v>
      </c>
      <c r="E34" s="1" t="s">
        <v>236</v>
      </c>
      <c r="F34" s="1">
        <v>40</v>
      </c>
      <c r="G34" s="2">
        <v>2225008</v>
      </c>
      <c r="H34" s="2">
        <v>1328030</v>
      </c>
      <c r="I34" s="2">
        <v>580806</v>
      </c>
      <c r="J34" s="2">
        <v>2139</v>
      </c>
      <c r="K34" s="2">
        <v>163</v>
      </c>
      <c r="L34" s="2"/>
      <c r="M34" s="7">
        <f t="shared" si="0"/>
        <v>4136146</v>
      </c>
    </row>
    <row r="35" spans="1:13" x14ac:dyDescent="0.25">
      <c r="A35" s="1" t="s">
        <v>27</v>
      </c>
      <c r="B35" s="1" t="s">
        <v>27</v>
      </c>
      <c r="C35" s="1" t="s">
        <v>217</v>
      </c>
      <c r="D35" s="1" t="s">
        <v>230</v>
      </c>
      <c r="E35" s="1" t="s">
        <v>235</v>
      </c>
      <c r="F35" s="1">
        <v>41</v>
      </c>
      <c r="G35" s="2">
        <v>192906</v>
      </c>
      <c r="H35" s="2">
        <v>48759</v>
      </c>
      <c r="I35" s="2">
        <v>8049</v>
      </c>
      <c r="J35" s="2">
        <v>47</v>
      </c>
      <c r="K35" s="2"/>
      <c r="L35" s="2"/>
      <c r="M35" s="7">
        <f t="shared" si="0"/>
        <v>249761</v>
      </c>
    </row>
    <row r="36" spans="1:13" x14ac:dyDescent="0.25">
      <c r="A36" s="1" t="s">
        <v>28</v>
      </c>
      <c r="B36" s="1" t="s">
        <v>28</v>
      </c>
      <c r="C36" s="1" t="s">
        <v>214</v>
      </c>
      <c r="D36" s="1" t="s">
        <v>222</v>
      </c>
      <c r="E36" s="1" t="s">
        <v>236</v>
      </c>
      <c r="F36" s="1">
        <v>44</v>
      </c>
      <c r="G36" s="2">
        <v>31810</v>
      </c>
      <c r="H36" s="2">
        <v>6337</v>
      </c>
      <c r="I36" s="2"/>
      <c r="J36" s="2"/>
      <c r="K36" s="2"/>
      <c r="L36" s="2"/>
      <c r="M36" s="7">
        <f t="shared" si="0"/>
        <v>38147</v>
      </c>
    </row>
    <row r="37" spans="1:13" x14ac:dyDescent="0.25">
      <c r="A37" s="1" t="s">
        <v>29</v>
      </c>
      <c r="B37" s="1" t="s">
        <v>29</v>
      </c>
      <c r="C37" s="1" t="s">
        <v>214</v>
      </c>
      <c r="D37" s="1" t="s">
        <v>222</v>
      </c>
      <c r="E37" s="1" t="s">
        <v>236</v>
      </c>
      <c r="F37" s="1">
        <v>45</v>
      </c>
      <c r="G37" s="2">
        <v>136498</v>
      </c>
      <c r="H37" s="2">
        <v>6976</v>
      </c>
      <c r="I37" s="2">
        <v>82</v>
      </c>
      <c r="J37" s="2">
        <v>115</v>
      </c>
      <c r="K37" s="2"/>
      <c r="L37" s="2"/>
      <c r="M37" s="7">
        <f t="shared" si="0"/>
        <v>143671</v>
      </c>
    </row>
    <row r="38" spans="1:13" x14ac:dyDescent="0.25">
      <c r="A38" s="1" t="s">
        <v>30</v>
      </c>
      <c r="B38" s="1" t="s">
        <v>30</v>
      </c>
      <c r="C38" s="1" t="s">
        <v>217</v>
      </c>
      <c r="D38" s="1" t="s">
        <v>223</v>
      </c>
      <c r="E38" s="1" t="s">
        <v>236</v>
      </c>
      <c r="F38" s="1">
        <v>46</v>
      </c>
      <c r="G38" s="2">
        <v>879349</v>
      </c>
      <c r="H38" s="2">
        <v>108088</v>
      </c>
      <c r="I38" s="2">
        <v>90831</v>
      </c>
      <c r="J38" s="2">
        <v>44208</v>
      </c>
      <c r="K38" s="2">
        <v>26287</v>
      </c>
      <c r="L38" s="2">
        <v>2647</v>
      </c>
      <c r="M38" s="7">
        <f t="shared" si="0"/>
        <v>1151410</v>
      </c>
    </row>
    <row r="39" spans="1:13" x14ac:dyDescent="0.25">
      <c r="A39" s="1" t="s">
        <v>31</v>
      </c>
      <c r="B39" s="1" t="s">
        <v>31</v>
      </c>
      <c r="C39" s="1" t="s">
        <v>207</v>
      </c>
      <c r="D39" s="1" t="s">
        <v>208</v>
      </c>
      <c r="E39" s="1" t="s">
        <v>236</v>
      </c>
      <c r="F39" s="1">
        <v>47</v>
      </c>
      <c r="G39" s="2">
        <v>102539119</v>
      </c>
      <c r="H39" s="2">
        <v>39594072</v>
      </c>
      <c r="I39" s="2">
        <v>35375177</v>
      </c>
      <c r="J39" s="2">
        <v>6850476</v>
      </c>
      <c r="K39" s="2">
        <v>3603249</v>
      </c>
      <c r="L39" s="2">
        <v>1523514</v>
      </c>
      <c r="M39" s="7">
        <f t="shared" si="0"/>
        <v>189485607</v>
      </c>
    </row>
    <row r="40" spans="1:13" x14ac:dyDescent="0.25">
      <c r="A40" s="1" t="s">
        <v>268</v>
      </c>
      <c r="B40" s="1" t="s">
        <v>268</v>
      </c>
      <c r="C40" s="1" t="s">
        <v>207</v>
      </c>
      <c r="D40" s="1" t="s">
        <v>208</v>
      </c>
      <c r="E40" s="1" t="s">
        <v>236</v>
      </c>
      <c r="F40" s="1">
        <v>48</v>
      </c>
      <c r="H40" s="2"/>
      <c r="I40" s="2"/>
      <c r="J40" s="2">
        <v>15</v>
      </c>
      <c r="K40" s="2">
        <v>719</v>
      </c>
      <c r="L40" s="2">
        <v>1617</v>
      </c>
      <c r="M40" s="7">
        <f t="shared" si="0"/>
        <v>2351</v>
      </c>
    </row>
    <row r="41" spans="1:13" x14ac:dyDescent="0.25">
      <c r="A41" s="1" t="s">
        <v>259</v>
      </c>
      <c r="B41" s="1" t="s">
        <v>206</v>
      </c>
      <c r="C41" s="1" t="s">
        <v>207</v>
      </c>
      <c r="D41" s="1" t="s">
        <v>208</v>
      </c>
      <c r="E41" s="1" t="s">
        <v>236</v>
      </c>
      <c r="F41" s="1">
        <v>102</v>
      </c>
      <c r="G41" s="2">
        <v>3374</v>
      </c>
      <c r="H41" s="2"/>
      <c r="I41" s="2"/>
      <c r="J41" s="2"/>
      <c r="K41" s="2"/>
      <c r="L41" s="2"/>
      <c r="M41" s="7">
        <f t="shared" si="0"/>
        <v>3374</v>
      </c>
    </row>
    <row r="42" spans="1:13" x14ac:dyDescent="0.25">
      <c r="A42" s="1" t="s">
        <v>32</v>
      </c>
      <c r="B42" s="1" t="s">
        <v>32</v>
      </c>
      <c r="C42" s="1" t="s">
        <v>207</v>
      </c>
      <c r="D42" s="1" t="s">
        <v>212</v>
      </c>
      <c r="E42" s="1" t="s">
        <v>236</v>
      </c>
      <c r="F42" s="1">
        <v>49</v>
      </c>
      <c r="G42" s="2">
        <v>7</v>
      </c>
      <c r="H42" s="2"/>
      <c r="I42" s="2"/>
      <c r="J42" s="2"/>
      <c r="K42" s="2"/>
      <c r="L42" s="2"/>
      <c r="M42" s="7">
        <f t="shared" si="0"/>
        <v>7</v>
      </c>
    </row>
    <row r="43" spans="1:13" x14ac:dyDescent="0.25">
      <c r="A43" s="1" t="s">
        <v>33</v>
      </c>
      <c r="B43" s="1" t="s">
        <v>33</v>
      </c>
      <c r="C43" s="1" t="s">
        <v>217</v>
      </c>
      <c r="D43" s="1" t="s">
        <v>223</v>
      </c>
      <c r="E43" s="1" t="s">
        <v>236</v>
      </c>
      <c r="F43" s="1">
        <v>51</v>
      </c>
      <c r="G43" s="2">
        <v>1636185</v>
      </c>
      <c r="H43" s="2">
        <v>1380798</v>
      </c>
      <c r="I43" s="2">
        <v>1840350</v>
      </c>
      <c r="J43" s="2">
        <v>1301549</v>
      </c>
      <c r="K43" s="2">
        <v>203414</v>
      </c>
      <c r="L43" s="2">
        <v>4404</v>
      </c>
      <c r="M43" s="7">
        <f t="shared" si="0"/>
        <v>6366700</v>
      </c>
    </row>
    <row r="44" spans="1:13" x14ac:dyDescent="0.25">
      <c r="A44" s="1" t="s">
        <v>34</v>
      </c>
      <c r="B44" s="1" t="s">
        <v>34</v>
      </c>
      <c r="C44" s="1" t="s">
        <v>214</v>
      </c>
      <c r="D44" s="1" t="s">
        <v>216</v>
      </c>
      <c r="E44" s="1" t="s">
        <v>236</v>
      </c>
      <c r="F44" s="1">
        <v>52</v>
      </c>
      <c r="G44" s="2">
        <v>95125</v>
      </c>
      <c r="H44" s="2">
        <v>778</v>
      </c>
      <c r="I44" s="2">
        <v>0</v>
      </c>
      <c r="J44" s="2"/>
      <c r="K44" s="2"/>
      <c r="L44" s="2"/>
      <c r="M44" s="7">
        <f t="shared" si="0"/>
        <v>95903</v>
      </c>
    </row>
    <row r="45" spans="1:13" x14ac:dyDescent="0.25">
      <c r="A45" s="1" t="s">
        <v>35</v>
      </c>
      <c r="B45" s="1" t="s">
        <v>35</v>
      </c>
      <c r="C45" s="1" t="s">
        <v>214</v>
      </c>
      <c r="D45" s="1" t="s">
        <v>222</v>
      </c>
      <c r="E45" s="1" t="s">
        <v>236</v>
      </c>
      <c r="F45" s="1">
        <v>53</v>
      </c>
      <c r="G45" s="2">
        <v>139176</v>
      </c>
      <c r="H45" s="2">
        <v>0</v>
      </c>
      <c r="I45" s="2"/>
      <c r="J45" s="2"/>
      <c r="K45" s="2"/>
      <c r="L45" s="2"/>
      <c r="M45" s="7">
        <f t="shared" si="0"/>
        <v>139176</v>
      </c>
    </row>
    <row r="46" spans="1:13" x14ac:dyDescent="0.25">
      <c r="A46" s="1" t="s">
        <v>255</v>
      </c>
      <c r="B46" s="1" t="s">
        <v>255</v>
      </c>
      <c r="C46" s="1" t="s">
        <v>220</v>
      </c>
      <c r="D46" s="1" t="s">
        <v>221</v>
      </c>
      <c r="E46" s="1" t="s">
        <v>236</v>
      </c>
      <c r="F46" s="1">
        <v>54</v>
      </c>
      <c r="H46" s="2"/>
      <c r="I46" s="2"/>
      <c r="J46" s="2"/>
      <c r="K46" s="2"/>
      <c r="L46" s="2"/>
      <c r="M46" s="7">
        <f t="shared" si="0"/>
        <v>0</v>
      </c>
    </row>
    <row r="47" spans="1:13" x14ac:dyDescent="0.25">
      <c r="A47" s="1" t="s">
        <v>36</v>
      </c>
      <c r="B47" s="1" t="s">
        <v>36</v>
      </c>
      <c r="C47" s="1" t="s">
        <v>217</v>
      </c>
      <c r="D47" s="1" t="s">
        <v>226</v>
      </c>
      <c r="E47" s="1" t="s">
        <v>236</v>
      </c>
      <c r="F47" s="1">
        <v>55</v>
      </c>
      <c r="G47" s="2">
        <v>292376</v>
      </c>
      <c r="H47" s="2">
        <v>89242</v>
      </c>
      <c r="I47" s="2">
        <v>66314</v>
      </c>
      <c r="J47" s="2">
        <v>14747</v>
      </c>
      <c r="K47" s="2">
        <v>1159</v>
      </c>
      <c r="L47" s="2"/>
      <c r="M47" s="7">
        <f t="shared" si="0"/>
        <v>463838</v>
      </c>
    </row>
    <row r="48" spans="1:13" x14ac:dyDescent="0.25">
      <c r="A48" s="1" t="s">
        <v>256</v>
      </c>
      <c r="B48" s="1" t="s">
        <v>196</v>
      </c>
      <c r="C48" s="1" t="s">
        <v>214</v>
      </c>
      <c r="D48" s="1" t="s">
        <v>227</v>
      </c>
      <c r="E48" s="1" t="s">
        <v>236</v>
      </c>
      <c r="F48" s="1">
        <v>56</v>
      </c>
      <c r="G48" s="2">
        <v>303413</v>
      </c>
      <c r="H48" s="2">
        <v>760</v>
      </c>
      <c r="I48" s="2"/>
      <c r="J48" s="2"/>
      <c r="K48" s="2"/>
      <c r="L48" s="2"/>
      <c r="M48" s="7">
        <f t="shared" si="0"/>
        <v>304173</v>
      </c>
    </row>
    <row r="49" spans="1:13" x14ac:dyDescent="0.25">
      <c r="A49" s="1" t="s">
        <v>37</v>
      </c>
      <c r="B49" s="1" t="s">
        <v>37</v>
      </c>
      <c r="C49" s="1" t="s">
        <v>210</v>
      </c>
      <c r="D49" s="1" t="s">
        <v>211</v>
      </c>
      <c r="E49" s="1" t="s">
        <v>235</v>
      </c>
      <c r="F49" s="1">
        <v>57</v>
      </c>
      <c r="G49" s="2">
        <v>174066</v>
      </c>
      <c r="H49" s="2">
        <v>1408</v>
      </c>
      <c r="I49" s="2">
        <v>71</v>
      </c>
      <c r="J49" s="2"/>
      <c r="K49" s="2"/>
      <c r="L49" s="2"/>
      <c r="M49" s="7">
        <f t="shared" si="0"/>
        <v>175545</v>
      </c>
    </row>
    <row r="50" spans="1:13" x14ac:dyDescent="0.25">
      <c r="A50" s="1" t="s">
        <v>38</v>
      </c>
      <c r="B50" s="1" t="s">
        <v>38</v>
      </c>
      <c r="C50" s="1" t="s">
        <v>217</v>
      </c>
      <c r="D50" s="1" t="s">
        <v>218</v>
      </c>
      <c r="E50" s="1" t="s">
        <v>236</v>
      </c>
      <c r="F50" s="1">
        <v>58</v>
      </c>
      <c r="G50" s="2">
        <v>89805</v>
      </c>
      <c r="H50" s="2">
        <v>222</v>
      </c>
      <c r="I50" s="2">
        <v>38</v>
      </c>
      <c r="J50" s="2"/>
      <c r="K50" s="2"/>
      <c r="L50" s="2"/>
      <c r="M50" s="7">
        <f t="shared" si="0"/>
        <v>90065</v>
      </c>
    </row>
    <row r="51" spans="1:13" x14ac:dyDescent="0.25">
      <c r="A51" s="1" t="s">
        <v>39</v>
      </c>
      <c r="B51" s="1" t="s">
        <v>39</v>
      </c>
      <c r="C51" s="1" t="s">
        <v>207</v>
      </c>
      <c r="D51" s="1" t="s">
        <v>219</v>
      </c>
      <c r="E51" s="1" t="s">
        <v>236</v>
      </c>
      <c r="F51" s="1">
        <v>59</v>
      </c>
      <c r="G51" s="2">
        <v>27880</v>
      </c>
      <c r="H51" s="2">
        <v>3775</v>
      </c>
      <c r="I51" s="2">
        <v>142</v>
      </c>
      <c r="J51" s="2"/>
      <c r="K51" s="2"/>
      <c r="L51" s="2"/>
      <c r="M51" s="7">
        <f t="shared" si="0"/>
        <v>31797</v>
      </c>
    </row>
    <row r="52" spans="1:13" x14ac:dyDescent="0.25">
      <c r="A52" s="1" t="s">
        <v>40</v>
      </c>
      <c r="B52" s="1" t="s">
        <v>40</v>
      </c>
      <c r="C52" s="1" t="s">
        <v>210</v>
      </c>
      <c r="D52" s="1" t="s">
        <v>229</v>
      </c>
      <c r="E52" s="1" t="s">
        <v>235</v>
      </c>
      <c r="F52" s="1">
        <v>60</v>
      </c>
      <c r="G52" s="2">
        <v>766813</v>
      </c>
      <c r="H52" s="2">
        <v>2765</v>
      </c>
      <c r="I52" s="2">
        <v>15</v>
      </c>
      <c r="J52" s="2"/>
      <c r="K52" s="2"/>
      <c r="L52" s="2"/>
      <c r="M52" s="7">
        <f t="shared" si="0"/>
        <v>769593</v>
      </c>
    </row>
    <row r="53" spans="1:13" x14ac:dyDescent="0.25">
      <c r="A53" s="1" t="s">
        <v>257</v>
      </c>
      <c r="B53" s="1" t="s">
        <v>205</v>
      </c>
      <c r="C53" s="1" t="s">
        <v>207</v>
      </c>
      <c r="D53" s="1" t="s">
        <v>208</v>
      </c>
      <c r="E53" s="1" t="s">
        <v>236</v>
      </c>
      <c r="F53" s="1">
        <v>61</v>
      </c>
      <c r="G53" s="2">
        <v>2443611</v>
      </c>
      <c r="H53" s="2">
        <v>469688</v>
      </c>
      <c r="I53" s="2">
        <v>126091</v>
      </c>
      <c r="J53" s="2">
        <v>15</v>
      </c>
      <c r="K53" s="2"/>
      <c r="L53" s="2"/>
      <c r="M53" s="7">
        <f t="shared" si="0"/>
        <v>3039405</v>
      </c>
    </row>
    <row r="54" spans="1:13" x14ac:dyDescent="0.25">
      <c r="A54" s="1" t="s">
        <v>41</v>
      </c>
      <c r="B54" s="1" t="s">
        <v>41</v>
      </c>
      <c r="C54" s="1" t="s">
        <v>214</v>
      </c>
      <c r="D54" s="1" t="s">
        <v>222</v>
      </c>
      <c r="E54" s="1" t="s">
        <v>236</v>
      </c>
      <c r="F54" s="1">
        <v>62</v>
      </c>
      <c r="G54" s="2">
        <v>3242558</v>
      </c>
      <c r="H54" s="2">
        <v>2697358</v>
      </c>
      <c r="I54" s="2">
        <v>3630582</v>
      </c>
      <c r="J54" s="2">
        <v>205506</v>
      </c>
      <c r="K54" s="2">
        <v>4342</v>
      </c>
      <c r="L54" s="2">
        <v>120</v>
      </c>
      <c r="M54" s="7">
        <f t="shared" si="0"/>
        <v>9780466</v>
      </c>
    </row>
    <row r="55" spans="1:13" x14ac:dyDescent="0.25">
      <c r="A55" s="1" t="s">
        <v>42</v>
      </c>
      <c r="B55" s="1" t="s">
        <v>42</v>
      </c>
      <c r="C55" s="1" t="s">
        <v>214</v>
      </c>
      <c r="D55" s="1" t="s">
        <v>216</v>
      </c>
      <c r="E55" s="1" t="s">
        <v>236</v>
      </c>
      <c r="F55" s="1">
        <v>64</v>
      </c>
      <c r="G55" s="2">
        <v>79743</v>
      </c>
      <c r="H55" s="2">
        <v>3748</v>
      </c>
      <c r="I55" s="2">
        <v>56</v>
      </c>
      <c r="J55" s="2"/>
      <c r="K55" s="2"/>
      <c r="L55" s="2"/>
      <c r="M55" s="7">
        <f t="shared" si="0"/>
        <v>83547</v>
      </c>
    </row>
    <row r="56" spans="1:13" x14ac:dyDescent="0.25">
      <c r="A56" s="1" t="s">
        <v>43</v>
      </c>
      <c r="B56" s="1" t="s">
        <v>43</v>
      </c>
      <c r="C56" s="1" t="s">
        <v>217</v>
      </c>
      <c r="D56" s="1" t="s">
        <v>218</v>
      </c>
      <c r="E56" s="1" t="s">
        <v>236</v>
      </c>
      <c r="F56" s="1">
        <v>65</v>
      </c>
      <c r="G56" s="2">
        <v>5515</v>
      </c>
      <c r="H56" s="2">
        <v>89</v>
      </c>
      <c r="I56" s="2"/>
      <c r="J56" s="2"/>
      <c r="K56" s="2"/>
      <c r="L56" s="2"/>
      <c r="M56" s="7">
        <f t="shared" si="0"/>
        <v>5604</v>
      </c>
    </row>
    <row r="57" spans="1:13" x14ac:dyDescent="0.25">
      <c r="A57" s="1" t="s">
        <v>44</v>
      </c>
      <c r="B57" s="1" t="s">
        <v>44</v>
      </c>
      <c r="C57" s="1" t="s">
        <v>217</v>
      </c>
      <c r="D57" s="1" t="s">
        <v>218</v>
      </c>
      <c r="E57" s="1" t="s">
        <v>236</v>
      </c>
      <c r="F57" s="1">
        <v>66</v>
      </c>
      <c r="G57" s="2">
        <v>537786</v>
      </c>
      <c r="H57" s="2">
        <v>71581</v>
      </c>
      <c r="I57" s="2">
        <v>16042</v>
      </c>
      <c r="J57" s="2">
        <v>152</v>
      </c>
      <c r="K57" s="2"/>
      <c r="L57" s="2"/>
      <c r="M57" s="7">
        <f t="shared" si="0"/>
        <v>625561</v>
      </c>
    </row>
    <row r="58" spans="1:13" x14ac:dyDescent="0.25">
      <c r="A58" s="1" t="s">
        <v>45</v>
      </c>
      <c r="B58" s="1" t="s">
        <v>45</v>
      </c>
      <c r="C58" s="1" t="s">
        <v>217</v>
      </c>
      <c r="D58" s="1" t="s">
        <v>223</v>
      </c>
      <c r="E58" s="1" t="s">
        <v>236</v>
      </c>
      <c r="F58" s="1">
        <v>67</v>
      </c>
      <c r="G58" s="2">
        <v>465277</v>
      </c>
      <c r="H58" s="2">
        <v>255620</v>
      </c>
      <c r="I58" s="2">
        <v>377313</v>
      </c>
      <c r="J58" s="2">
        <v>847627</v>
      </c>
      <c r="K58" s="2">
        <v>277323</v>
      </c>
      <c r="L58" s="2">
        <v>321</v>
      </c>
      <c r="M58" s="7">
        <f t="shared" si="0"/>
        <v>2223481</v>
      </c>
    </row>
    <row r="59" spans="1:13" x14ac:dyDescent="0.25">
      <c r="A59" s="1" t="s">
        <v>46</v>
      </c>
      <c r="B59" s="1" t="s">
        <v>46</v>
      </c>
      <c r="C59" s="1" t="s">
        <v>214</v>
      </c>
      <c r="D59" s="1" t="s">
        <v>215</v>
      </c>
      <c r="E59" s="1" t="s">
        <v>236</v>
      </c>
      <c r="F59" s="1">
        <v>68</v>
      </c>
      <c r="G59" s="2">
        <v>1903</v>
      </c>
      <c r="H59" s="2">
        <v>0</v>
      </c>
      <c r="I59" s="2">
        <v>61</v>
      </c>
      <c r="J59" s="2">
        <v>0</v>
      </c>
      <c r="K59" s="2"/>
      <c r="L59" s="2"/>
      <c r="M59" s="7">
        <f t="shared" si="0"/>
        <v>1964</v>
      </c>
    </row>
    <row r="60" spans="1:13" x14ac:dyDescent="0.25">
      <c r="A60" s="1" t="s">
        <v>47</v>
      </c>
      <c r="B60" s="1" t="s">
        <v>47</v>
      </c>
      <c r="C60" s="1" t="s">
        <v>217</v>
      </c>
      <c r="D60" s="1" t="s">
        <v>226</v>
      </c>
      <c r="E60" s="1" t="s">
        <v>236</v>
      </c>
      <c r="F60" s="1">
        <v>69</v>
      </c>
      <c r="G60" s="2">
        <v>1124856</v>
      </c>
      <c r="H60" s="2">
        <v>82161</v>
      </c>
      <c r="I60" s="2">
        <v>7285</v>
      </c>
      <c r="J60" s="2">
        <v>0</v>
      </c>
      <c r="K60" s="2"/>
      <c r="L60" s="2"/>
      <c r="M60" s="7">
        <f t="shared" si="0"/>
        <v>1214302</v>
      </c>
    </row>
    <row r="61" spans="1:13" x14ac:dyDescent="0.25">
      <c r="A61" s="1" t="s">
        <v>48</v>
      </c>
      <c r="B61" s="1" t="s">
        <v>48</v>
      </c>
      <c r="C61" s="1" t="s">
        <v>214</v>
      </c>
      <c r="D61" s="1" t="s">
        <v>222</v>
      </c>
      <c r="E61" s="1" t="s">
        <v>236</v>
      </c>
      <c r="F61" s="1">
        <v>70</v>
      </c>
      <c r="G61" s="2">
        <v>80479</v>
      </c>
      <c r="H61" s="2">
        <v>1387</v>
      </c>
      <c r="I61" s="2">
        <v>204</v>
      </c>
      <c r="J61" s="2">
        <v>0</v>
      </c>
      <c r="K61" s="2"/>
      <c r="L61" s="2"/>
      <c r="M61" s="7">
        <f t="shared" si="0"/>
        <v>82070</v>
      </c>
    </row>
    <row r="62" spans="1:13" x14ac:dyDescent="0.25">
      <c r="A62" s="1" t="s">
        <v>49</v>
      </c>
      <c r="B62" s="1" t="s">
        <v>49</v>
      </c>
      <c r="C62" s="1" t="s">
        <v>214</v>
      </c>
      <c r="D62" s="1" t="s">
        <v>216</v>
      </c>
      <c r="E62" s="1" t="s">
        <v>236</v>
      </c>
      <c r="F62" s="1">
        <v>71</v>
      </c>
      <c r="G62" s="2">
        <v>666215</v>
      </c>
      <c r="H62" s="2">
        <v>581834</v>
      </c>
      <c r="I62" s="2">
        <v>1301774</v>
      </c>
      <c r="J62" s="2">
        <v>35303</v>
      </c>
      <c r="K62" s="2"/>
      <c r="L62" s="2"/>
      <c r="M62" s="7">
        <f t="shared" si="0"/>
        <v>2585126</v>
      </c>
    </row>
    <row r="63" spans="1:13" x14ac:dyDescent="0.25">
      <c r="A63" s="1" t="s">
        <v>50</v>
      </c>
      <c r="B63" s="1" t="s">
        <v>50</v>
      </c>
      <c r="C63" s="1" t="s">
        <v>214</v>
      </c>
      <c r="D63" s="1" t="s">
        <v>216</v>
      </c>
      <c r="E63" s="1" t="s">
        <v>236</v>
      </c>
      <c r="F63" s="1">
        <v>73</v>
      </c>
      <c r="G63" s="2">
        <v>1936362</v>
      </c>
      <c r="H63" s="2">
        <v>8638598</v>
      </c>
      <c r="I63" s="2">
        <v>32365773</v>
      </c>
      <c r="J63" s="2">
        <v>13461496</v>
      </c>
      <c r="K63" s="2">
        <v>286633</v>
      </c>
      <c r="L63" s="2"/>
      <c r="M63" s="7">
        <f t="shared" si="0"/>
        <v>56688862</v>
      </c>
    </row>
    <row r="64" spans="1:13" x14ac:dyDescent="0.25">
      <c r="A64" s="1" t="s">
        <v>51</v>
      </c>
      <c r="B64" s="1" t="s">
        <v>51</v>
      </c>
      <c r="C64" s="1" t="s">
        <v>210</v>
      </c>
      <c r="D64" s="1" t="s">
        <v>213</v>
      </c>
      <c r="E64" s="1" t="s">
        <v>235</v>
      </c>
      <c r="F64" s="1">
        <v>75</v>
      </c>
      <c r="G64" s="2">
        <v>1865</v>
      </c>
      <c r="H64" s="2"/>
      <c r="I64" s="2"/>
      <c r="J64" s="2"/>
      <c r="K64" s="2"/>
      <c r="L64" s="2"/>
      <c r="M64" s="7">
        <f t="shared" si="0"/>
        <v>1865</v>
      </c>
    </row>
    <row r="65" spans="1:13" x14ac:dyDescent="0.25">
      <c r="A65" s="1" t="s">
        <v>52</v>
      </c>
      <c r="B65" s="1" t="s">
        <v>52</v>
      </c>
      <c r="C65" s="1" t="s">
        <v>220</v>
      </c>
      <c r="D65" s="1" t="s">
        <v>231</v>
      </c>
      <c r="E65" s="1" t="s">
        <v>236</v>
      </c>
      <c r="F65" s="1">
        <v>76</v>
      </c>
      <c r="G65" s="2">
        <v>21525</v>
      </c>
      <c r="H65" s="2">
        <v>144</v>
      </c>
      <c r="I65" s="2"/>
      <c r="J65" s="2"/>
      <c r="K65" s="2"/>
      <c r="L65" s="2"/>
      <c r="M65" s="7">
        <f t="shared" si="0"/>
        <v>21669</v>
      </c>
    </row>
    <row r="66" spans="1:13" x14ac:dyDescent="0.25">
      <c r="A66" s="1" t="s">
        <v>53</v>
      </c>
      <c r="B66" s="1" t="s">
        <v>53</v>
      </c>
      <c r="C66" s="1" t="s">
        <v>210</v>
      </c>
      <c r="D66" s="1" t="s">
        <v>213</v>
      </c>
      <c r="E66" s="1" t="s">
        <v>235</v>
      </c>
      <c r="F66" s="1">
        <v>77</v>
      </c>
      <c r="G66" s="2">
        <v>3</v>
      </c>
      <c r="H66" s="2">
        <v>0</v>
      </c>
      <c r="I66" s="2"/>
      <c r="J66" s="2"/>
      <c r="K66" s="2"/>
      <c r="L66" s="2"/>
      <c r="M66" s="7">
        <f t="shared" si="0"/>
        <v>3</v>
      </c>
    </row>
    <row r="67" spans="1:13" x14ac:dyDescent="0.25">
      <c r="A67" s="1" t="s">
        <v>54</v>
      </c>
      <c r="B67" s="1" t="s">
        <v>54</v>
      </c>
      <c r="C67" s="1" t="s">
        <v>210</v>
      </c>
      <c r="D67" s="1" t="s">
        <v>225</v>
      </c>
      <c r="E67" s="1" t="s">
        <v>235</v>
      </c>
      <c r="F67" s="1">
        <v>78</v>
      </c>
      <c r="G67" s="2">
        <v>2254948</v>
      </c>
      <c r="H67" s="2">
        <v>237132</v>
      </c>
      <c r="I67" s="2">
        <v>48655</v>
      </c>
      <c r="J67" s="2">
        <v>33</v>
      </c>
      <c r="K67" s="2"/>
      <c r="L67" s="2"/>
      <c r="M67" s="7">
        <f t="shared" ref="M67:M130" si="1">SUM(G67:L67)</f>
        <v>2540768</v>
      </c>
    </row>
    <row r="68" spans="1:13" x14ac:dyDescent="0.25">
      <c r="A68" s="1" t="s">
        <v>55</v>
      </c>
      <c r="B68" s="1" t="s">
        <v>55</v>
      </c>
      <c r="C68" s="1" t="s">
        <v>217</v>
      </c>
      <c r="D68" s="1" t="s">
        <v>223</v>
      </c>
      <c r="E68" s="1" t="s">
        <v>236</v>
      </c>
      <c r="F68" s="1">
        <v>79</v>
      </c>
      <c r="G68" s="2">
        <v>15</v>
      </c>
      <c r="H68" s="2"/>
      <c r="I68" s="2"/>
      <c r="J68" s="2"/>
      <c r="K68" s="2"/>
      <c r="L68" s="2"/>
      <c r="M68" s="7">
        <f t="shared" si="1"/>
        <v>15</v>
      </c>
    </row>
    <row r="69" spans="1:13" x14ac:dyDescent="0.25">
      <c r="A69" s="1" t="s">
        <v>56</v>
      </c>
      <c r="B69" s="1" t="s">
        <v>56</v>
      </c>
      <c r="C69" s="1" t="s">
        <v>220</v>
      </c>
      <c r="D69" s="1" t="s">
        <v>221</v>
      </c>
      <c r="E69" s="1" t="s">
        <v>236</v>
      </c>
      <c r="F69" s="1">
        <v>80</v>
      </c>
      <c r="G69" s="2">
        <v>2160</v>
      </c>
      <c r="H69" s="2">
        <v>4</v>
      </c>
      <c r="I69" s="2">
        <v>0</v>
      </c>
      <c r="J69" s="2"/>
      <c r="K69" s="2"/>
      <c r="L69" s="2"/>
      <c r="M69" s="7">
        <f t="shared" si="1"/>
        <v>2164</v>
      </c>
    </row>
    <row r="70" spans="1:13" x14ac:dyDescent="0.25">
      <c r="A70" s="1" t="s">
        <v>57</v>
      </c>
      <c r="B70" s="1" t="s">
        <v>57</v>
      </c>
      <c r="C70" s="1" t="s">
        <v>214</v>
      </c>
      <c r="D70" s="1" t="s">
        <v>222</v>
      </c>
      <c r="E70" s="1" t="s">
        <v>236</v>
      </c>
      <c r="F70" s="1">
        <v>81</v>
      </c>
      <c r="G70" s="2">
        <v>41846</v>
      </c>
      <c r="H70" s="2">
        <v>0</v>
      </c>
      <c r="I70" s="2"/>
      <c r="J70" s="2"/>
      <c r="K70" s="2"/>
      <c r="L70" s="2"/>
      <c r="M70" s="7">
        <f t="shared" si="1"/>
        <v>41846</v>
      </c>
    </row>
    <row r="71" spans="1:13" x14ac:dyDescent="0.25">
      <c r="A71" s="1" t="s">
        <v>58</v>
      </c>
      <c r="B71" s="1" t="s">
        <v>58</v>
      </c>
      <c r="C71" s="1" t="s">
        <v>207</v>
      </c>
      <c r="D71" s="1" t="s">
        <v>219</v>
      </c>
      <c r="E71" s="1" t="s">
        <v>236</v>
      </c>
      <c r="F71" s="1">
        <v>84</v>
      </c>
      <c r="G71" s="2">
        <v>713819</v>
      </c>
      <c r="H71" s="2">
        <v>166005</v>
      </c>
      <c r="I71" s="2">
        <v>121159</v>
      </c>
      <c r="J71" s="2">
        <v>882</v>
      </c>
      <c r="K71" s="2"/>
      <c r="L71" s="2"/>
      <c r="M71" s="7">
        <f t="shared" si="1"/>
        <v>1001865</v>
      </c>
    </row>
    <row r="72" spans="1:13" x14ac:dyDescent="0.25">
      <c r="A72" s="1" t="s">
        <v>59</v>
      </c>
      <c r="B72" s="1" t="s">
        <v>59</v>
      </c>
      <c r="C72" s="1" t="s">
        <v>210</v>
      </c>
      <c r="D72" s="1" t="s">
        <v>225</v>
      </c>
      <c r="E72" s="1" t="s">
        <v>235</v>
      </c>
      <c r="F72" s="1">
        <v>85</v>
      </c>
      <c r="G72" s="2">
        <v>2701648</v>
      </c>
      <c r="H72" s="2">
        <v>11132</v>
      </c>
      <c r="I72" s="2">
        <v>24</v>
      </c>
      <c r="J72" s="2">
        <v>0</v>
      </c>
      <c r="K72" s="2"/>
      <c r="L72" s="2"/>
      <c r="M72" s="7">
        <f t="shared" si="1"/>
        <v>2712804</v>
      </c>
    </row>
    <row r="73" spans="1:13" x14ac:dyDescent="0.25">
      <c r="A73" s="1" t="s">
        <v>60</v>
      </c>
      <c r="B73" s="1" t="s">
        <v>60</v>
      </c>
      <c r="C73" s="1" t="s">
        <v>214</v>
      </c>
      <c r="D73" s="1" t="s">
        <v>227</v>
      </c>
      <c r="E73" s="1" t="s">
        <v>236</v>
      </c>
      <c r="F73" s="1">
        <v>86</v>
      </c>
      <c r="G73" s="2">
        <v>421749</v>
      </c>
      <c r="H73" s="2"/>
      <c r="I73" s="2"/>
      <c r="J73" s="2"/>
      <c r="K73" s="2"/>
      <c r="L73" s="2"/>
      <c r="M73" s="7">
        <f t="shared" si="1"/>
        <v>421749</v>
      </c>
    </row>
    <row r="74" spans="1:13" x14ac:dyDescent="0.25">
      <c r="A74" s="1" t="s">
        <v>61</v>
      </c>
      <c r="B74" s="1" t="s">
        <v>61</v>
      </c>
      <c r="C74" s="1" t="s">
        <v>210</v>
      </c>
      <c r="D74" s="1" t="s">
        <v>211</v>
      </c>
      <c r="E74" s="1" t="s">
        <v>235</v>
      </c>
      <c r="F74" s="1">
        <v>88</v>
      </c>
      <c r="G74" s="2">
        <v>602825</v>
      </c>
      <c r="H74" s="2">
        <v>54012</v>
      </c>
      <c r="I74" s="2">
        <v>6781</v>
      </c>
      <c r="J74" s="2">
        <v>0</v>
      </c>
      <c r="K74" s="2"/>
      <c r="L74" s="2"/>
      <c r="M74" s="7">
        <f t="shared" si="1"/>
        <v>663618</v>
      </c>
    </row>
    <row r="75" spans="1:13" x14ac:dyDescent="0.25">
      <c r="A75" s="1" t="s">
        <v>62</v>
      </c>
      <c r="B75" s="1" t="s">
        <v>62</v>
      </c>
      <c r="C75" s="1" t="s">
        <v>217</v>
      </c>
      <c r="D75" s="1" t="s">
        <v>230</v>
      </c>
      <c r="E75" s="1" t="s">
        <v>235</v>
      </c>
      <c r="F75" s="1">
        <v>89</v>
      </c>
      <c r="G75" s="2">
        <v>537</v>
      </c>
      <c r="H75" s="2">
        <v>0</v>
      </c>
      <c r="I75" s="2">
        <v>0</v>
      </c>
      <c r="J75" s="2">
        <v>0</v>
      </c>
      <c r="K75" s="2"/>
      <c r="L75" s="2"/>
      <c r="M75" s="7">
        <f t="shared" si="1"/>
        <v>537</v>
      </c>
    </row>
    <row r="76" spans="1:13" x14ac:dyDescent="0.25">
      <c r="A76" s="1" t="s">
        <v>63</v>
      </c>
      <c r="B76" s="1" t="s">
        <v>63</v>
      </c>
      <c r="C76" s="1" t="s">
        <v>217</v>
      </c>
      <c r="D76" s="1" t="s">
        <v>218</v>
      </c>
      <c r="E76" s="1" t="s">
        <v>236</v>
      </c>
      <c r="F76" s="1">
        <v>90</v>
      </c>
      <c r="G76" s="2">
        <v>2945</v>
      </c>
      <c r="H76" s="2"/>
      <c r="I76" s="2"/>
      <c r="J76" s="2"/>
      <c r="K76" s="2"/>
      <c r="L76" s="2"/>
      <c r="M76" s="7">
        <f t="shared" si="1"/>
        <v>2945</v>
      </c>
    </row>
    <row r="77" spans="1:13" x14ac:dyDescent="0.25">
      <c r="A77" s="1" t="s">
        <v>64</v>
      </c>
      <c r="B77" s="1" t="s">
        <v>64</v>
      </c>
      <c r="C77" s="1" t="s">
        <v>217</v>
      </c>
      <c r="D77" s="1" t="s">
        <v>218</v>
      </c>
      <c r="E77" s="1" t="s">
        <v>236</v>
      </c>
      <c r="F77" s="1">
        <v>91</v>
      </c>
      <c r="G77" s="2">
        <v>480</v>
      </c>
      <c r="H77" s="2">
        <v>8</v>
      </c>
      <c r="I77" s="2"/>
      <c r="J77" s="2"/>
      <c r="K77" s="2"/>
      <c r="L77" s="2"/>
      <c r="M77" s="7">
        <f t="shared" si="1"/>
        <v>488</v>
      </c>
    </row>
    <row r="78" spans="1:13" x14ac:dyDescent="0.25">
      <c r="A78" s="1" t="s">
        <v>258</v>
      </c>
      <c r="B78" s="1" t="s">
        <v>258</v>
      </c>
      <c r="C78" s="1" t="s">
        <v>220</v>
      </c>
      <c r="D78" s="1" t="s">
        <v>233</v>
      </c>
      <c r="E78" s="1" t="s">
        <v>236</v>
      </c>
      <c r="F78" s="1">
        <v>92</v>
      </c>
      <c r="H78" s="2"/>
      <c r="I78" s="2"/>
      <c r="J78" s="2"/>
      <c r="K78" s="2"/>
      <c r="L78" s="2"/>
      <c r="M78" s="7">
        <f t="shared" si="1"/>
        <v>0</v>
      </c>
    </row>
    <row r="79" spans="1:13" x14ac:dyDescent="0.25">
      <c r="A79" s="1" t="s">
        <v>65</v>
      </c>
      <c r="B79" s="1" t="s">
        <v>65</v>
      </c>
      <c r="C79" s="1" t="s">
        <v>217</v>
      </c>
      <c r="D79" s="1" t="s">
        <v>226</v>
      </c>
      <c r="E79" s="1" t="s">
        <v>236</v>
      </c>
      <c r="F79" s="1">
        <v>93</v>
      </c>
      <c r="G79" s="2">
        <v>1735095</v>
      </c>
      <c r="H79" s="2">
        <v>1416944</v>
      </c>
      <c r="I79" s="2">
        <v>2139369</v>
      </c>
      <c r="J79" s="2">
        <v>898800</v>
      </c>
      <c r="K79" s="2">
        <v>18609</v>
      </c>
      <c r="L79" s="2"/>
      <c r="M79" s="7">
        <f t="shared" si="1"/>
        <v>6208817</v>
      </c>
    </row>
    <row r="80" spans="1:13" x14ac:dyDescent="0.25">
      <c r="A80" s="1" t="s">
        <v>66</v>
      </c>
      <c r="B80" s="1" t="s">
        <v>66</v>
      </c>
      <c r="C80" s="1" t="s">
        <v>214</v>
      </c>
      <c r="D80" s="1" t="s">
        <v>227</v>
      </c>
      <c r="E80" s="1" t="s">
        <v>236</v>
      </c>
      <c r="F80" s="1">
        <v>95</v>
      </c>
      <c r="G80" s="2">
        <v>2078576</v>
      </c>
      <c r="H80" s="2">
        <v>220112</v>
      </c>
      <c r="I80" s="2">
        <v>70</v>
      </c>
      <c r="J80" s="2"/>
      <c r="K80" s="2"/>
      <c r="L80" s="2"/>
      <c r="M80" s="7">
        <f t="shared" si="1"/>
        <v>2298758</v>
      </c>
    </row>
    <row r="81" spans="1:13" x14ac:dyDescent="0.25">
      <c r="A81" s="1" t="s">
        <v>67</v>
      </c>
      <c r="B81" s="1" t="s">
        <v>67</v>
      </c>
      <c r="C81" s="1" t="s">
        <v>217</v>
      </c>
      <c r="D81" s="1" t="s">
        <v>223</v>
      </c>
      <c r="E81" s="1" t="s">
        <v>236</v>
      </c>
      <c r="F81" s="1">
        <v>97</v>
      </c>
      <c r="G81" s="2">
        <v>8160</v>
      </c>
      <c r="H81" s="2">
        <v>754</v>
      </c>
      <c r="I81" s="2">
        <v>71</v>
      </c>
      <c r="J81" s="2"/>
      <c r="K81" s="2"/>
      <c r="L81" s="2"/>
      <c r="M81" s="7">
        <f t="shared" si="1"/>
        <v>8985</v>
      </c>
    </row>
    <row r="82" spans="1:13" x14ac:dyDescent="0.25">
      <c r="A82" s="1" t="s">
        <v>68</v>
      </c>
      <c r="B82" s="1" t="s">
        <v>68</v>
      </c>
      <c r="C82" s="1" t="s">
        <v>217</v>
      </c>
      <c r="D82" s="1" t="s">
        <v>218</v>
      </c>
      <c r="E82" s="1" t="s">
        <v>236</v>
      </c>
      <c r="F82" s="1">
        <v>98</v>
      </c>
      <c r="G82" s="2">
        <v>2270156</v>
      </c>
      <c r="H82" s="2">
        <v>261513</v>
      </c>
      <c r="I82" s="2">
        <v>74844</v>
      </c>
      <c r="J82" s="2">
        <v>148</v>
      </c>
      <c r="K82" s="2"/>
      <c r="L82" s="2"/>
      <c r="M82" s="7">
        <f t="shared" si="1"/>
        <v>2606661</v>
      </c>
    </row>
    <row r="83" spans="1:13" x14ac:dyDescent="0.25">
      <c r="A83" s="1" t="s">
        <v>69</v>
      </c>
      <c r="B83" s="1" t="s">
        <v>69</v>
      </c>
      <c r="C83" s="1" t="s">
        <v>214</v>
      </c>
      <c r="D83" s="1" t="s">
        <v>215</v>
      </c>
      <c r="E83" s="1" t="s">
        <v>236</v>
      </c>
      <c r="F83" s="1">
        <v>99</v>
      </c>
      <c r="G83" s="2">
        <v>1861</v>
      </c>
      <c r="H83" s="2">
        <v>108</v>
      </c>
      <c r="I83" s="2">
        <v>5</v>
      </c>
      <c r="J83" s="2"/>
      <c r="K83" s="2"/>
      <c r="L83" s="2"/>
      <c r="M83" s="7">
        <f t="shared" si="1"/>
        <v>1974</v>
      </c>
    </row>
    <row r="84" spans="1:13" x14ac:dyDescent="0.25">
      <c r="A84" s="1" t="s">
        <v>70</v>
      </c>
      <c r="B84" s="1" t="s">
        <v>70</v>
      </c>
      <c r="C84" s="1" t="s">
        <v>217</v>
      </c>
      <c r="D84" s="1" t="s">
        <v>226</v>
      </c>
      <c r="E84" s="1" t="s">
        <v>236</v>
      </c>
      <c r="F84" s="1">
        <v>101</v>
      </c>
      <c r="G84" s="2">
        <v>2079424</v>
      </c>
      <c r="H84" s="2">
        <v>511032</v>
      </c>
      <c r="I84" s="2">
        <v>143619</v>
      </c>
      <c r="J84" s="2">
        <v>99</v>
      </c>
      <c r="K84" s="2"/>
      <c r="L84" s="2"/>
      <c r="M84" s="7">
        <f t="shared" si="1"/>
        <v>2734174</v>
      </c>
    </row>
    <row r="85" spans="1:13" x14ac:dyDescent="0.25">
      <c r="A85" s="1" t="s">
        <v>71</v>
      </c>
      <c r="B85" s="1" t="s">
        <v>71</v>
      </c>
      <c r="C85" s="1" t="s">
        <v>210</v>
      </c>
      <c r="D85" s="1" t="s">
        <v>229</v>
      </c>
      <c r="E85" s="1" t="s">
        <v>235</v>
      </c>
      <c r="F85" s="1">
        <v>103</v>
      </c>
      <c r="G85" s="2">
        <v>36022</v>
      </c>
      <c r="H85" s="2"/>
      <c r="I85" s="2"/>
      <c r="J85" s="2"/>
      <c r="K85" s="2"/>
      <c r="L85" s="2"/>
      <c r="M85" s="7">
        <f t="shared" si="1"/>
        <v>36022</v>
      </c>
    </row>
    <row r="86" spans="1:13" x14ac:dyDescent="0.25">
      <c r="A86" s="1" t="s">
        <v>72</v>
      </c>
      <c r="B86" s="1" t="s">
        <v>72</v>
      </c>
      <c r="C86" s="1" t="s">
        <v>210</v>
      </c>
      <c r="D86" s="1" t="s">
        <v>213</v>
      </c>
      <c r="E86" s="1" t="s">
        <v>235</v>
      </c>
      <c r="F86" s="1">
        <v>104</v>
      </c>
      <c r="G86" s="2">
        <v>3389</v>
      </c>
      <c r="H86" s="2">
        <v>0</v>
      </c>
      <c r="I86" s="2">
        <v>0</v>
      </c>
      <c r="J86" s="2"/>
      <c r="K86" s="2"/>
      <c r="L86" s="2"/>
      <c r="M86" s="7">
        <f t="shared" si="1"/>
        <v>3389</v>
      </c>
    </row>
    <row r="87" spans="1:13" x14ac:dyDescent="0.25">
      <c r="A87" s="1" t="s">
        <v>73</v>
      </c>
      <c r="B87" s="1" t="s">
        <v>73</v>
      </c>
      <c r="C87" s="1" t="s">
        <v>214</v>
      </c>
      <c r="D87" s="1" t="s">
        <v>216</v>
      </c>
      <c r="E87" s="1" t="s">
        <v>236</v>
      </c>
      <c r="F87" s="1">
        <v>105</v>
      </c>
      <c r="G87" s="2">
        <v>6435</v>
      </c>
      <c r="H87" s="2">
        <v>1083</v>
      </c>
      <c r="I87" s="2">
        <v>104</v>
      </c>
      <c r="J87" s="2"/>
      <c r="K87" s="2"/>
      <c r="L87" s="2"/>
      <c r="M87" s="7">
        <f t="shared" si="1"/>
        <v>7622</v>
      </c>
    </row>
    <row r="88" spans="1:13" x14ac:dyDescent="0.25">
      <c r="A88" s="1" t="s">
        <v>74</v>
      </c>
      <c r="B88" s="1" t="s">
        <v>74</v>
      </c>
      <c r="C88" s="1" t="s">
        <v>207</v>
      </c>
      <c r="D88" s="1" t="s">
        <v>209</v>
      </c>
      <c r="E88" s="1" t="s">
        <v>236</v>
      </c>
      <c r="F88" s="1">
        <v>106</v>
      </c>
      <c r="G88" s="2">
        <v>25128314</v>
      </c>
      <c r="H88" s="2">
        <v>4457589</v>
      </c>
      <c r="I88" s="2">
        <v>3314016</v>
      </c>
      <c r="J88" s="2">
        <v>518358</v>
      </c>
      <c r="K88" s="2">
        <v>111933</v>
      </c>
      <c r="L88" s="2">
        <v>38973</v>
      </c>
      <c r="M88" s="7">
        <f t="shared" si="1"/>
        <v>33569183</v>
      </c>
    </row>
    <row r="89" spans="1:13" x14ac:dyDescent="0.25">
      <c r="A89" s="1" t="s">
        <v>75</v>
      </c>
      <c r="B89" s="1" t="s">
        <v>75</v>
      </c>
      <c r="C89" s="1" t="s">
        <v>207</v>
      </c>
      <c r="D89" s="1" t="s">
        <v>212</v>
      </c>
      <c r="E89" s="1" t="s">
        <v>236</v>
      </c>
      <c r="F89" s="1">
        <v>107</v>
      </c>
      <c r="G89" s="2">
        <v>18453614</v>
      </c>
      <c r="H89" s="2">
        <v>3972874</v>
      </c>
      <c r="I89" s="2">
        <v>1022033</v>
      </c>
      <c r="J89" s="2">
        <v>295740</v>
      </c>
      <c r="K89" s="2">
        <v>216719</v>
      </c>
      <c r="L89" s="2">
        <v>257</v>
      </c>
      <c r="M89" s="7">
        <f t="shared" si="1"/>
        <v>23961237</v>
      </c>
    </row>
    <row r="90" spans="1:13" x14ac:dyDescent="0.25">
      <c r="A90" s="1" t="s">
        <v>260</v>
      </c>
      <c r="B90" s="1" t="s">
        <v>201</v>
      </c>
      <c r="C90" s="1" t="s">
        <v>207</v>
      </c>
      <c r="D90" s="1" t="s">
        <v>209</v>
      </c>
      <c r="E90" s="1" t="s">
        <v>236</v>
      </c>
      <c r="F90" s="1">
        <v>108</v>
      </c>
      <c r="G90" s="2">
        <v>2214528</v>
      </c>
      <c r="H90" s="2">
        <v>2403048</v>
      </c>
      <c r="I90" s="2">
        <v>3306155</v>
      </c>
      <c r="J90" s="2">
        <v>205673</v>
      </c>
      <c r="K90" s="2">
        <v>965</v>
      </c>
      <c r="L90" s="2"/>
      <c r="M90" s="7">
        <f t="shared" si="1"/>
        <v>8130369</v>
      </c>
    </row>
    <row r="91" spans="1:13" x14ac:dyDescent="0.25">
      <c r="A91" s="1" t="s">
        <v>76</v>
      </c>
      <c r="B91" s="1" t="s">
        <v>76</v>
      </c>
      <c r="C91" s="1" t="s">
        <v>207</v>
      </c>
      <c r="D91" s="1" t="s">
        <v>219</v>
      </c>
      <c r="E91" s="1" t="s">
        <v>236</v>
      </c>
      <c r="F91" s="1">
        <v>109</v>
      </c>
      <c r="G91" s="2">
        <v>1136292</v>
      </c>
      <c r="H91" s="2">
        <v>209038</v>
      </c>
      <c r="I91" s="2">
        <v>29195</v>
      </c>
      <c r="J91" s="2">
        <v>1041</v>
      </c>
      <c r="K91" s="2"/>
      <c r="L91" s="2"/>
      <c r="M91" s="7">
        <f t="shared" si="1"/>
        <v>1375566</v>
      </c>
    </row>
    <row r="92" spans="1:13" x14ac:dyDescent="0.25">
      <c r="A92" s="1" t="s">
        <v>77</v>
      </c>
      <c r="B92" s="1" t="s">
        <v>77</v>
      </c>
      <c r="C92" s="1" t="s">
        <v>210</v>
      </c>
      <c r="D92" s="1" t="s">
        <v>213</v>
      </c>
      <c r="E92" s="1" t="s">
        <v>235</v>
      </c>
      <c r="F92" s="1">
        <v>110</v>
      </c>
      <c r="G92" s="2">
        <v>4287</v>
      </c>
      <c r="H92" s="2"/>
      <c r="I92" s="2"/>
      <c r="J92" s="2"/>
      <c r="K92" s="2"/>
      <c r="L92" s="2"/>
      <c r="M92" s="7">
        <f t="shared" si="1"/>
        <v>4287</v>
      </c>
    </row>
    <row r="93" spans="1:13" x14ac:dyDescent="0.25">
      <c r="A93" s="1" t="s">
        <v>78</v>
      </c>
      <c r="B93" s="1" t="s">
        <v>78</v>
      </c>
      <c r="C93" s="1" t="s">
        <v>210</v>
      </c>
      <c r="D93" s="1" t="s">
        <v>213</v>
      </c>
      <c r="E93" s="1" t="s">
        <v>235</v>
      </c>
      <c r="F93" s="1">
        <v>111</v>
      </c>
      <c r="G93" s="2">
        <v>196</v>
      </c>
      <c r="H93" s="2"/>
      <c r="I93" s="2"/>
      <c r="J93" s="2"/>
      <c r="K93" s="2"/>
      <c r="L93" s="2"/>
      <c r="M93" s="7">
        <f t="shared" si="1"/>
        <v>196</v>
      </c>
    </row>
    <row r="94" spans="1:13" x14ac:dyDescent="0.25">
      <c r="A94" s="1" t="s">
        <v>79</v>
      </c>
      <c r="B94" s="1" t="s">
        <v>79</v>
      </c>
      <c r="C94" s="1" t="s">
        <v>207</v>
      </c>
      <c r="D94" s="1" t="s">
        <v>219</v>
      </c>
      <c r="E94" s="1" t="s">
        <v>236</v>
      </c>
      <c r="F94" s="1">
        <v>112</v>
      </c>
      <c r="G94" s="2">
        <v>91725</v>
      </c>
      <c r="H94" s="2">
        <v>37</v>
      </c>
      <c r="I94" s="2"/>
      <c r="J94" s="2"/>
      <c r="K94" s="2"/>
      <c r="L94" s="2"/>
      <c r="M94" s="7">
        <f t="shared" si="1"/>
        <v>91762</v>
      </c>
    </row>
    <row r="95" spans="1:13" x14ac:dyDescent="0.25">
      <c r="A95" s="1" t="s">
        <v>80</v>
      </c>
      <c r="B95" s="1" t="s">
        <v>80</v>
      </c>
      <c r="C95" s="1" t="s">
        <v>210</v>
      </c>
      <c r="D95" s="1" t="s">
        <v>211</v>
      </c>
      <c r="E95" s="1" t="s">
        <v>235</v>
      </c>
      <c r="F95" s="1">
        <v>113</v>
      </c>
      <c r="G95" s="2">
        <v>4246909</v>
      </c>
      <c r="H95" s="2">
        <v>393555</v>
      </c>
      <c r="I95" s="2">
        <v>64893</v>
      </c>
      <c r="J95" s="2">
        <v>104</v>
      </c>
      <c r="K95" s="2"/>
      <c r="L95" s="2"/>
      <c r="M95" s="7">
        <f t="shared" si="1"/>
        <v>4705461</v>
      </c>
    </row>
    <row r="96" spans="1:13" x14ac:dyDescent="0.25">
      <c r="A96" s="1" t="s">
        <v>81</v>
      </c>
      <c r="B96" s="1" t="s">
        <v>81</v>
      </c>
      <c r="C96" s="1" t="s">
        <v>217</v>
      </c>
      <c r="D96" s="1" t="s">
        <v>218</v>
      </c>
      <c r="E96" s="1" t="s">
        <v>236</v>
      </c>
      <c r="F96" s="1">
        <v>114</v>
      </c>
      <c r="G96" s="2">
        <v>210747</v>
      </c>
      <c r="H96" s="2">
        <v>2036</v>
      </c>
      <c r="I96" s="2">
        <v>352</v>
      </c>
      <c r="J96" s="2"/>
      <c r="K96" s="2"/>
      <c r="L96" s="2"/>
      <c r="M96" s="7">
        <f t="shared" si="1"/>
        <v>213135</v>
      </c>
    </row>
    <row r="97" spans="1:13" x14ac:dyDescent="0.25">
      <c r="A97" s="1" t="s">
        <v>82</v>
      </c>
      <c r="B97" s="1" t="s">
        <v>82</v>
      </c>
      <c r="C97" s="1" t="s">
        <v>207</v>
      </c>
      <c r="D97" s="1" t="s">
        <v>209</v>
      </c>
      <c r="E97" s="1" t="s">
        <v>236</v>
      </c>
      <c r="F97" s="1">
        <v>115</v>
      </c>
      <c r="G97" s="2">
        <v>2437681</v>
      </c>
      <c r="H97" s="2">
        <v>1037561</v>
      </c>
      <c r="I97" s="2">
        <v>3376886</v>
      </c>
      <c r="J97" s="2">
        <v>1088310</v>
      </c>
      <c r="K97" s="2">
        <v>168197</v>
      </c>
      <c r="L97" s="2">
        <v>73727</v>
      </c>
      <c r="M97" s="7">
        <f t="shared" si="1"/>
        <v>8182362</v>
      </c>
    </row>
    <row r="98" spans="1:13" x14ac:dyDescent="0.25">
      <c r="A98" s="1" t="s">
        <v>83</v>
      </c>
      <c r="B98" s="1" t="s">
        <v>83</v>
      </c>
      <c r="C98" s="1" t="s">
        <v>207</v>
      </c>
      <c r="D98" s="1" t="s">
        <v>208</v>
      </c>
      <c r="E98" s="1" t="s">
        <v>235</v>
      </c>
      <c r="F98" s="1">
        <v>116</v>
      </c>
      <c r="G98" s="2">
        <v>1426918</v>
      </c>
      <c r="H98" s="2">
        <v>84524</v>
      </c>
      <c r="I98" s="2">
        <v>8698</v>
      </c>
      <c r="J98" s="2">
        <v>348</v>
      </c>
      <c r="K98" s="2"/>
      <c r="L98" s="2"/>
      <c r="M98" s="7">
        <f t="shared" si="1"/>
        <v>1520488</v>
      </c>
    </row>
    <row r="99" spans="1:13" x14ac:dyDescent="0.25">
      <c r="A99" s="1" t="s">
        <v>84</v>
      </c>
      <c r="B99" s="1" t="s">
        <v>84</v>
      </c>
      <c r="C99" s="1" t="s">
        <v>207</v>
      </c>
      <c r="D99" s="1" t="s">
        <v>219</v>
      </c>
      <c r="E99" s="1" t="s">
        <v>236</v>
      </c>
      <c r="F99" s="1">
        <v>119</v>
      </c>
      <c r="G99" s="2">
        <v>697061</v>
      </c>
      <c r="H99" s="2">
        <v>107170</v>
      </c>
      <c r="I99" s="2">
        <v>5685</v>
      </c>
      <c r="J99" s="2"/>
      <c r="K99" s="2"/>
      <c r="L99" s="2"/>
      <c r="M99" s="7">
        <f t="shared" si="1"/>
        <v>809916</v>
      </c>
    </row>
    <row r="100" spans="1:13" x14ac:dyDescent="0.25">
      <c r="A100" s="1" t="s">
        <v>85</v>
      </c>
      <c r="B100" s="1" t="s">
        <v>85</v>
      </c>
      <c r="C100" s="1" t="s">
        <v>207</v>
      </c>
      <c r="D100" s="1" t="s">
        <v>232</v>
      </c>
      <c r="E100" s="1" t="s">
        <v>236</v>
      </c>
      <c r="F100" s="1">
        <v>120</v>
      </c>
      <c r="G100" s="2">
        <v>342576</v>
      </c>
      <c r="H100" s="2">
        <v>174345</v>
      </c>
      <c r="I100" s="2">
        <v>42795</v>
      </c>
      <c r="J100" s="2">
        <v>1267</v>
      </c>
      <c r="K100" s="2">
        <v>2</v>
      </c>
      <c r="L100" s="2"/>
      <c r="M100" s="7">
        <f t="shared" si="1"/>
        <v>560985</v>
      </c>
    </row>
    <row r="101" spans="1:13" x14ac:dyDescent="0.25">
      <c r="A101" s="1" t="s">
        <v>86</v>
      </c>
      <c r="B101" s="1" t="s">
        <v>86</v>
      </c>
      <c r="C101" s="1" t="s">
        <v>214</v>
      </c>
      <c r="D101" s="1" t="s">
        <v>216</v>
      </c>
      <c r="E101" s="1" t="s">
        <v>236</v>
      </c>
      <c r="F101" s="1">
        <v>121</v>
      </c>
      <c r="G101" s="2">
        <v>1128875</v>
      </c>
      <c r="H101" s="2">
        <v>3180942</v>
      </c>
      <c r="I101" s="2">
        <v>7298238</v>
      </c>
      <c r="J101" s="2">
        <v>871783</v>
      </c>
      <c r="K101" s="2">
        <v>908</v>
      </c>
      <c r="L101" s="2"/>
      <c r="M101" s="7">
        <f t="shared" si="1"/>
        <v>12480746</v>
      </c>
    </row>
    <row r="102" spans="1:13" x14ac:dyDescent="0.25">
      <c r="A102" s="1" t="s">
        <v>87</v>
      </c>
      <c r="B102" s="1" t="s">
        <v>87</v>
      </c>
      <c r="C102" s="1" t="s">
        <v>207</v>
      </c>
      <c r="D102" s="1" t="s">
        <v>208</v>
      </c>
      <c r="E102" s="1" t="s">
        <v>236</v>
      </c>
      <c r="F102" s="1">
        <v>123</v>
      </c>
      <c r="G102" s="2">
        <v>93</v>
      </c>
      <c r="H102" s="2">
        <v>1</v>
      </c>
      <c r="I102" s="2">
        <v>0</v>
      </c>
      <c r="J102" s="2"/>
      <c r="K102" s="2"/>
      <c r="L102" s="2"/>
      <c r="M102" s="7">
        <f t="shared" si="1"/>
        <v>94</v>
      </c>
    </row>
    <row r="103" spans="1:13" x14ac:dyDescent="0.25">
      <c r="A103" s="1" t="s">
        <v>88</v>
      </c>
      <c r="B103" s="1" t="s">
        <v>88</v>
      </c>
      <c r="C103" s="1" t="s">
        <v>207</v>
      </c>
      <c r="D103" s="1" t="s">
        <v>232</v>
      </c>
      <c r="E103" s="1" t="s">
        <v>236</v>
      </c>
      <c r="F103" s="1">
        <v>125</v>
      </c>
      <c r="G103" s="2">
        <v>400106</v>
      </c>
      <c r="H103" s="2">
        <v>863755</v>
      </c>
      <c r="I103" s="2">
        <v>428006</v>
      </c>
      <c r="J103" s="2">
        <v>59774</v>
      </c>
      <c r="K103" s="2">
        <v>1664</v>
      </c>
      <c r="L103" s="2">
        <v>41</v>
      </c>
      <c r="M103" s="7">
        <f t="shared" si="1"/>
        <v>1753346</v>
      </c>
    </row>
    <row r="104" spans="1:13" x14ac:dyDescent="0.25">
      <c r="A104" s="1" t="s">
        <v>89</v>
      </c>
      <c r="B104" s="1" t="s">
        <v>89</v>
      </c>
      <c r="C104" s="1" t="s">
        <v>207</v>
      </c>
      <c r="D104" s="1" t="s">
        <v>212</v>
      </c>
      <c r="E104" s="1" t="s">
        <v>236</v>
      </c>
      <c r="F104" s="1">
        <v>126</v>
      </c>
      <c r="G104" s="2">
        <v>1637685</v>
      </c>
      <c r="H104" s="2">
        <v>524260</v>
      </c>
      <c r="I104" s="2">
        <v>23907</v>
      </c>
      <c r="J104" s="2">
        <v>0</v>
      </c>
      <c r="K104" s="2"/>
      <c r="L104" s="2"/>
      <c r="M104" s="7">
        <f t="shared" si="1"/>
        <v>2185852</v>
      </c>
    </row>
    <row r="105" spans="1:13" x14ac:dyDescent="0.25">
      <c r="A105" s="1" t="s">
        <v>90</v>
      </c>
      <c r="B105" s="1" t="s">
        <v>90</v>
      </c>
      <c r="C105" s="1" t="s">
        <v>207</v>
      </c>
      <c r="D105" s="1" t="s">
        <v>219</v>
      </c>
      <c r="E105" s="1" t="s">
        <v>236</v>
      </c>
      <c r="F105" s="1">
        <v>128</v>
      </c>
      <c r="G105" s="2">
        <v>722865</v>
      </c>
      <c r="H105" s="2">
        <v>280626</v>
      </c>
      <c r="I105" s="2">
        <v>25181</v>
      </c>
      <c r="J105" s="2">
        <v>277</v>
      </c>
      <c r="K105" s="2"/>
      <c r="L105" s="2"/>
      <c r="M105" s="7">
        <f t="shared" si="1"/>
        <v>1028949</v>
      </c>
    </row>
    <row r="106" spans="1:13" x14ac:dyDescent="0.25">
      <c r="A106" s="1" t="s">
        <v>267</v>
      </c>
      <c r="B106" s="1" t="s">
        <v>267</v>
      </c>
      <c r="C106" s="1" t="s">
        <v>214</v>
      </c>
      <c r="D106" s="1" t="s">
        <v>228</v>
      </c>
      <c r="E106" s="1" t="s">
        <v>236</v>
      </c>
      <c r="F106" s="1">
        <v>129</v>
      </c>
      <c r="H106" s="2">
        <v>33364</v>
      </c>
      <c r="I106" s="2">
        <v>937000</v>
      </c>
      <c r="J106" s="2">
        <v>104994</v>
      </c>
      <c r="K106" s="2"/>
      <c r="L106" s="2"/>
      <c r="M106" s="7">
        <f t="shared" si="1"/>
        <v>1075358</v>
      </c>
    </row>
    <row r="107" spans="1:13" x14ac:dyDescent="0.25">
      <c r="A107" s="1" t="s">
        <v>91</v>
      </c>
      <c r="B107" s="1" t="s">
        <v>91</v>
      </c>
      <c r="C107" s="1" t="s">
        <v>214</v>
      </c>
      <c r="D107" s="1" t="s">
        <v>227</v>
      </c>
      <c r="E107" s="1" t="s">
        <v>236</v>
      </c>
      <c r="F107" s="1">
        <v>130</v>
      </c>
      <c r="G107" s="2">
        <v>68969</v>
      </c>
      <c r="H107" s="2">
        <v>772</v>
      </c>
      <c r="I107" s="2"/>
      <c r="J107" s="2"/>
      <c r="K107" s="2"/>
      <c r="L107" s="2"/>
      <c r="M107" s="7">
        <f t="shared" si="1"/>
        <v>69741</v>
      </c>
    </row>
    <row r="108" spans="1:13" x14ac:dyDescent="0.25">
      <c r="A108" s="1" t="s">
        <v>92</v>
      </c>
      <c r="B108" s="1" t="s">
        <v>92</v>
      </c>
      <c r="C108" s="1" t="s">
        <v>214</v>
      </c>
      <c r="D108" s="1" t="s">
        <v>215</v>
      </c>
      <c r="E108" s="1" t="s">
        <v>236</v>
      </c>
      <c r="F108" s="1">
        <v>131</v>
      </c>
      <c r="G108" s="2">
        <v>37128</v>
      </c>
      <c r="H108" s="2">
        <v>0</v>
      </c>
      <c r="I108" s="2">
        <v>1</v>
      </c>
      <c r="J108" s="2"/>
      <c r="K108" s="2"/>
      <c r="L108" s="2"/>
      <c r="M108" s="7">
        <f t="shared" si="1"/>
        <v>37129</v>
      </c>
    </row>
    <row r="109" spans="1:13" x14ac:dyDescent="0.25">
      <c r="A109" s="1" t="s">
        <v>93</v>
      </c>
      <c r="B109" s="1" t="s">
        <v>93</v>
      </c>
      <c r="C109" s="1" t="s">
        <v>210</v>
      </c>
      <c r="D109" s="1" t="s">
        <v>225</v>
      </c>
      <c r="E109" s="1" t="s">
        <v>235</v>
      </c>
      <c r="F109" s="1">
        <v>132</v>
      </c>
      <c r="G109" s="2">
        <v>204</v>
      </c>
      <c r="H109" s="2">
        <v>35</v>
      </c>
      <c r="I109" s="2">
        <v>552</v>
      </c>
      <c r="J109" s="2"/>
      <c r="K109" s="2"/>
      <c r="L109" s="2"/>
      <c r="M109" s="7">
        <f t="shared" si="1"/>
        <v>791</v>
      </c>
    </row>
    <row r="110" spans="1:13" x14ac:dyDescent="0.25">
      <c r="A110" s="1" t="s">
        <v>94</v>
      </c>
      <c r="B110" s="1" t="s">
        <v>94</v>
      </c>
      <c r="C110" s="1" t="s">
        <v>210</v>
      </c>
      <c r="D110" s="1" t="s">
        <v>225</v>
      </c>
      <c r="E110" s="1" t="s">
        <v>235</v>
      </c>
      <c r="F110" s="1">
        <v>134</v>
      </c>
      <c r="G110" s="2">
        <v>2861</v>
      </c>
      <c r="H110" s="2"/>
      <c r="I110" s="2"/>
      <c r="J110" s="2"/>
      <c r="K110" s="2"/>
      <c r="L110" s="2"/>
      <c r="M110" s="7">
        <f t="shared" si="1"/>
        <v>2861</v>
      </c>
    </row>
    <row r="111" spans="1:13" x14ac:dyDescent="0.25">
      <c r="A111" s="1" t="s">
        <v>95</v>
      </c>
      <c r="B111" s="1" t="s">
        <v>95</v>
      </c>
      <c r="C111" s="1" t="s">
        <v>214</v>
      </c>
      <c r="D111" s="1" t="s">
        <v>216</v>
      </c>
      <c r="E111" s="1" t="s">
        <v>236</v>
      </c>
      <c r="F111" s="1">
        <v>137</v>
      </c>
      <c r="G111" s="2">
        <v>2842844</v>
      </c>
      <c r="H111" s="2">
        <v>2552759</v>
      </c>
      <c r="I111" s="2">
        <v>1004756</v>
      </c>
      <c r="J111" s="2">
        <v>383</v>
      </c>
      <c r="K111" s="2"/>
      <c r="L111" s="2"/>
      <c r="M111" s="7">
        <f t="shared" si="1"/>
        <v>6400742</v>
      </c>
    </row>
    <row r="112" spans="1:13" x14ac:dyDescent="0.25">
      <c r="A112" s="1" t="s">
        <v>96</v>
      </c>
      <c r="B112" s="1" t="s">
        <v>96</v>
      </c>
      <c r="C112" s="1" t="s">
        <v>210</v>
      </c>
      <c r="D112" s="1" t="s">
        <v>211</v>
      </c>
      <c r="E112" s="1" t="s">
        <v>235</v>
      </c>
      <c r="F112" s="1">
        <v>138</v>
      </c>
      <c r="G112" s="2">
        <v>24847</v>
      </c>
      <c r="H112" s="2">
        <v>1170</v>
      </c>
      <c r="I112" s="2">
        <v>39</v>
      </c>
      <c r="J112" s="2"/>
      <c r="K112" s="2"/>
      <c r="L112" s="2"/>
      <c r="M112" s="7">
        <f t="shared" si="1"/>
        <v>26056</v>
      </c>
    </row>
    <row r="113" spans="1:13" x14ac:dyDescent="0.25">
      <c r="A113" s="1" t="s">
        <v>97</v>
      </c>
      <c r="B113" s="1" t="s">
        <v>97</v>
      </c>
      <c r="C113" s="1" t="s">
        <v>214</v>
      </c>
      <c r="D113" s="1" t="s">
        <v>216</v>
      </c>
      <c r="E113" s="1" t="s">
        <v>236</v>
      </c>
      <c r="F113" s="1">
        <v>139</v>
      </c>
      <c r="G113" s="2">
        <v>2492146</v>
      </c>
      <c r="H113" s="2">
        <v>1540126</v>
      </c>
      <c r="I113" s="2">
        <v>184776</v>
      </c>
      <c r="J113" s="2">
        <v>0</v>
      </c>
      <c r="K113" s="2"/>
      <c r="L113" s="2"/>
      <c r="M113" s="7">
        <f t="shared" si="1"/>
        <v>4217048</v>
      </c>
    </row>
    <row r="114" spans="1:13" x14ac:dyDescent="0.25">
      <c r="A114" s="1" t="s">
        <v>98</v>
      </c>
      <c r="B114" s="1" t="s">
        <v>98</v>
      </c>
      <c r="C114" s="1" t="s">
        <v>207</v>
      </c>
      <c r="D114" s="1" t="s">
        <v>212</v>
      </c>
      <c r="E114" s="1" t="s">
        <v>236</v>
      </c>
      <c r="F114" s="1">
        <v>140</v>
      </c>
      <c r="G114" s="2">
        <v>387814</v>
      </c>
      <c r="H114" s="2">
        <v>90141</v>
      </c>
      <c r="I114" s="2">
        <v>33748</v>
      </c>
      <c r="J114" s="2">
        <v>607</v>
      </c>
      <c r="K114" s="2">
        <v>3</v>
      </c>
      <c r="L114" s="2"/>
      <c r="M114" s="7">
        <f t="shared" si="1"/>
        <v>512313</v>
      </c>
    </row>
    <row r="115" spans="1:13" x14ac:dyDescent="0.25">
      <c r="A115" s="1" t="s">
        <v>99</v>
      </c>
      <c r="B115" s="1" t="s">
        <v>99</v>
      </c>
      <c r="C115" s="1" t="s">
        <v>214</v>
      </c>
      <c r="D115" s="1" t="s">
        <v>227</v>
      </c>
      <c r="E115" s="1" t="s">
        <v>236</v>
      </c>
      <c r="F115" s="1">
        <v>142</v>
      </c>
      <c r="G115" s="2">
        <v>134853</v>
      </c>
      <c r="H115" s="2">
        <v>0</v>
      </c>
      <c r="I115" s="2"/>
      <c r="J115" s="2"/>
      <c r="K115" s="2"/>
      <c r="L115" s="2"/>
      <c r="M115" s="7">
        <f t="shared" si="1"/>
        <v>134853</v>
      </c>
    </row>
    <row r="116" spans="1:13" x14ac:dyDescent="0.25">
      <c r="A116" s="1" t="s">
        <v>100</v>
      </c>
      <c r="B116" s="1" t="s">
        <v>100</v>
      </c>
      <c r="C116" s="1" t="s">
        <v>217</v>
      </c>
      <c r="D116" s="1" t="s">
        <v>218</v>
      </c>
      <c r="E116" s="1" t="s">
        <v>236</v>
      </c>
      <c r="F116" s="1">
        <v>145</v>
      </c>
      <c r="G116" s="2">
        <v>841</v>
      </c>
      <c r="H116" s="2">
        <v>0</v>
      </c>
      <c r="I116" s="2"/>
      <c r="J116" s="2"/>
      <c r="K116" s="2"/>
      <c r="L116" s="2"/>
      <c r="M116" s="7">
        <f t="shared" si="1"/>
        <v>841</v>
      </c>
    </row>
    <row r="117" spans="1:13" x14ac:dyDescent="0.25">
      <c r="A117" s="1" t="s">
        <v>101</v>
      </c>
      <c r="B117" s="1" t="s">
        <v>101</v>
      </c>
      <c r="C117" s="1" t="s">
        <v>214</v>
      </c>
      <c r="D117" s="1" t="s">
        <v>227</v>
      </c>
      <c r="E117" s="1" t="s">
        <v>236</v>
      </c>
      <c r="F117" s="1">
        <v>146</v>
      </c>
      <c r="G117" s="2">
        <v>72814</v>
      </c>
      <c r="H117" s="2"/>
      <c r="I117" s="2"/>
      <c r="J117" s="2"/>
      <c r="K117" s="2"/>
      <c r="L117" s="2"/>
      <c r="M117" s="7">
        <f t="shared" si="1"/>
        <v>72814</v>
      </c>
    </row>
    <row r="118" spans="1:13" x14ac:dyDescent="0.25">
      <c r="A118" s="1" t="s">
        <v>102</v>
      </c>
      <c r="B118" s="1" t="s">
        <v>102</v>
      </c>
      <c r="C118" s="1" t="s">
        <v>214</v>
      </c>
      <c r="D118" s="1" t="s">
        <v>216</v>
      </c>
      <c r="E118" s="1" t="s">
        <v>236</v>
      </c>
      <c r="F118" s="1">
        <v>147</v>
      </c>
      <c r="G118" s="2">
        <v>12349</v>
      </c>
      <c r="H118" s="2"/>
      <c r="I118" s="2"/>
      <c r="J118" s="2"/>
      <c r="K118" s="2"/>
      <c r="L118" s="2"/>
      <c r="M118" s="7">
        <f t="shared" si="1"/>
        <v>12349</v>
      </c>
    </row>
    <row r="119" spans="1:13" x14ac:dyDescent="0.25">
      <c r="A119" s="1" t="s">
        <v>103</v>
      </c>
      <c r="B119" s="1" t="s">
        <v>103</v>
      </c>
      <c r="C119" s="1" t="s">
        <v>214</v>
      </c>
      <c r="D119" s="1" t="s">
        <v>216</v>
      </c>
      <c r="E119" s="1" t="s">
        <v>236</v>
      </c>
      <c r="F119" s="1">
        <v>148</v>
      </c>
      <c r="G119" s="2">
        <v>4185</v>
      </c>
      <c r="H119" s="2"/>
      <c r="I119" s="2"/>
      <c r="J119" s="2"/>
      <c r="K119" s="2"/>
      <c r="L119" s="2"/>
      <c r="M119" s="7">
        <f t="shared" si="1"/>
        <v>4185</v>
      </c>
    </row>
    <row r="120" spans="1:13" x14ac:dyDescent="0.25">
      <c r="A120" s="1" t="s">
        <v>104</v>
      </c>
      <c r="B120" s="1" t="s">
        <v>104</v>
      </c>
      <c r="C120" s="1" t="s">
        <v>217</v>
      </c>
      <c r="D120" s="1" t="s">
        <v>226</v>
      </c>
      <c r="E120" s="1" t="s">
        <v>236</v>
      </c>
      <c r="F120" s="1">
        <v>149</v>
      </c>
      <c r="G120" s="2">
        <v>3582728</v>
      </c>
      <c r="H120" s="2">
        <v>2507073</v>
      </c>
      <c r="I120" s="2">
        <v>5490890</v>
      </c>
      <c r="J120" s="2">
        <v>2034376</v>
      </c>
      <c r="K120" s="2">
        <v>3277</v>
      </c>
      <c r="L120" s="2">
        <v>40</v>
      </c>
      <c r="M120" s="7">
        <f t="shared" si="1"/>
        <v>13618384</v>
      </c>
    </row>
    <row r="121" spans="1:13" x14ac:dyDescent="0.25">
      <c r="A121" s="1" t="s">
        <v>105</v>
      </c>
      <c r="B121" s="1" t="s">
        <v>105</v>
      </c>
      <c r="C121" s="1" t="s">
        <v>220</v>
      </c>
      <c r="D121" s="1" t="s">
        <v>233</v>
      </c>
      <c r="E121" s="1" t="s">
        <v>236</v>
      </c>
      <c r="F121" s="1">
        <v>150</v>
      </c>
      <c r="G121" s="2">
        <v>132</v>
      </c>
      <c r="H121" s="2"/>
      <c r="I121" s="2"/>
      <c r="J121" s="2"/>
      <c r="K121" s="2"/>
      <c r="L121" s="2"/>
      <c r="M121" s="7">
        <f t="shared" si="1"/>
        <v>132</v>
      </c>
    </row>
    <row r="122" spans="1:13" x14ac:dyDescent="0.25">
      <c r="A122" s="1" t="s">
        <v>250</v>
      </c>
      <c r="B122" s="1" t="s">
        <v>250</v>
      </c>
      <c r="C122" s="1" t="s">
        <v>210</v>
      </c>
      <c r="D122" s="1" t="s">
        <v>225</v>
      </c>
      <c r="E122" s="1" t="s">
        <v>235</v>
      </c>
      <c r="F122" s="1">
        <v>153</v>
      </c>
      <c r="H122" s="2"/>
      <c r="I122" s="2"/>
      <c r="J122" s="2"/>
      <c r="K122" s="2"/>
      <c r="L122" s="2"/>
      <c r="M122" s="7">
        <f t="shared" si="1"/>
        <v>0</v>
      </c>
    </row>
    <row r="123" spans="1:13" x14ac:dyDescent="0.25">
      <c r="A123" s="1" t="s">
        <v>106</v>
      </c>
      <c r="B123" s="1" t="s">
        <v>106</v>
      </c>
      <c r="C123" s="1" t="s">
        <v>207</v>
      </c>
      <c r="D123" s="1" t="s">
        <v>208</v>
      </c>
      <c r="E123" s="1" t="s">
        <v>236</v>
      </c>
      <c r="F123" s="1">
        <v>154</v>
      </c>
      <c r="G123" s="2">
        <v>67810</v>
      </c>
      <c r="H123" s="2">
        <v>143985</v>
      </c>
      <c r="I123" s="2">
        <v>82751</v>
      </c>
      <c r="J123" s="2">
        <v>3719</v>
      </c>
      <c r="K123" s="2"/>
      <c r="L123" s="2"/>
      <c r="M123" s="7">
        <f t="shared" si="1"/>
        <v>298265</v>
      </c>
    </row>
    <row r="124" spans="1:13" x14ac:dyDescent="0.25">
      <c r="A124" s="1" t="s">
        <v>107</v>
      </c>
      <c r="B124" s="1" t="s">
        <v>107</v>
      </c>
      <c r="C124" s="1" t="s">
        <v>210</v>
      </c>
      <c r="D124" s="1" t="s">
        <v>211</v>
      </c>
      <c r="E124" s="1" t="s">
        <v>235</v>
      </c>
      <c r="F124" s="1">
        <v>155</v>
      </c>
      <c r="G124" s="2">
        <v>83743</v>
      </c>
      <c r="H124" s="2">
        <v>57381</v>
      </c>
      <c r="I124" s="2">
        <v>8638</v>
      </c>
      <c r="J124" s="2"/>
      <c r="K124" s="2"/>
      <c r="L124" s="2"/>
      <c r="M124" s="7">
        <f t="shared" si="1"/>
        <v>149762</v>
      </c>
    </row>
    <row r="125" spans="1:13" x14ac:dyDescent="0.25">
      <c r="A125" s="1" t="s">
        <v>108</v>
      </c>
      <c r="B125" s="1" t="s">
        <v>108</v>
      </c>
      <c r="C125" s="1" t="s">
        <v>217</v>
      </c>
      <c r="D125" s="1" t="s">
        <v>218</v>
      </c>
      <c r="E125" s="1" t="s">
        <v>236</v>
      </c>
      <c r="F125" s="1">
        <v>156</v>
      </c>
      <c r="G125" s="2">
        <v>2</v>
      </c>
      <c r="H125" s="2"/>
      <c r="I125" s="2"/>
      <c r="J125" s="2"/>
      <c r="K125" s="2"/>
      <c r="L125" s="2"/>
      <c r="M125" s="7">
        <f t="shared" si="1"/>
        <v>2</v>
      </c>
    </row>
    <row r="126" spans="1:13" x14ac:dyDescent="0.25">
      <c r="A126" s="1" t="s">
        <v>109</v>
      </c>
      <c r="B126" s="1" t="s">
        <v>109</v>
      </c>
      <c r="C126" s="1" t="s">
        <v>214</v>
      </c>
      <c r="D126" s="1" t="s">
        <v>215</v>
      </c>
      <c r="E126" s="1" t="s">
        <v>236</v>
      </c>
      <c r="F126" s="1">
        <v>157</v>
      </c>
      <c r="G126" s="2">
        <v>2812723</v>
      </c>
      <c r="H126" s="2">
        <v>1225035</v>
      </c>
      <c r="I126" s="2">
        <v>777314</v>
      </c>
      <c r="J126" s="2">
        <v>35263</v>
      </c>
      <c r="K126" s="2">
        <v>741</v>
      </c>
      <c r="L126" s="2"/>
      <c r="M126" s="7">
        <f t="shared" si="1"/>
        <v>4851076</v>
      </c>
    </row>
    <row r="127" spans="1:13" x14ac:dyDescent="0.25">
      <c r="A127" s="1" t="s">
        <v>110</v>
      </c>
      <c r="B127" s="1" t="s">
        <v>110</v>
      </c>
      <c r="C127" s="1" t="s">
        <v>214</v>
      </c>
      <c r="D127" s="1" t="s">
        <v>216</v>
      </c>
      <c r="E127" s="1" t="s">
        <v>236</v>
      </c>
      <c r="F127" s="1">
        <v>158</v>
      </c>
      <c r="G127" s="2">
        <v>1882274</v>
      </c>
      <c r="H127" s="2">
        <v>307543</v>
      </c>
      <c r="I127" s="2">
        <v>25471</v>
      </c>
      <c r="J127" s="2"/>
      <c r="K127" s="2"/>
      <c r="L127" s="2"/>
      <c r="M127" s="7">
        <f t="shared" si="1"/>
        <v>2215288</v>
      </c>
    </row>
    <row r="128" spans="1:13" x14ac:dyDescent="0.25">
      <c r="A128" s="1" t="s">
        <v>111</v>
      </c>
      <c r="B128" s="1" t="s">
        <v>111</v>
      </c>
      <c r="C128" s="1" t="s">
        <v>207</v>
      </c>
      <c r="D128" s="1" t="s">
        <v>212</v>
      </c>
      <c r="E128" s="1" t="s">
        <v>236</v>
      </c>
      <c r="F128" s="1">
        <v>159</v>
      </c>
      <c r="G128" s="2">
        <v>2334930</v>
      </c>
      <c r="H128" s="2">
        <v>1463468</v>
      </c>
      <c r="I128" s="2">
        <v>325821</v>
      </c>
      <c r="J128" s="2">
        <v>10060</v>
      </c>
      <c r="K128" s="2">
        <v>2659</v>
      </c>
      <c r="L128" s="2">
        <v>300</v>
      </c>
      <c r="M128" s="7">
        <f t="shared" si="1"/>
        <v>4137238</v>
      </c>
    </row>
    <row r="129" spans="1:13" x14ac:dyDescent="0.25">
      <c r="A129" s="1" t="s">
        <v>112</v>
      </c>
      <c r="B129" s="1" t="s">
        <v>112</v>
      </c>
      <c r="C129" s="1" t="s">
        <v>214</v>
      </c>
      <c r="D129" s="1" t="s">
        <v>228</v>
      </c>
      <c r="E129" s="1" t="s">
        <v>236</v>
      </c>
      <c r="F129" s="1">
        <v>160</v>
      </c>
      <c r="G129" s="2">
        <v>12390</v>
      </c>
      <c r="H129" s="2">
        <v>30328</v>
      </c>
      <c r="I129" s="2">
        <v>8359</v>
      </c>
      <c r="J129" s="2"/>
      <c r="K129" s="2"/>
      <c r="L129" s="2"/>
      <c r="M129" s="7">
        <f t="shared" si="1"/>
        <v>51077</v>
      </c>
    </row>
    <row r="130" spans="1:13" x14ac:dyDescent="0.25">
      <c r="A130" s="1" t="s">
        <v>113</v>
      </c>
      <c r="B130" s="1" t="s">
        <v>113</v>
      </c>
      <c r="C130" s="1" t="s">
        <v>207</v>
      </c>
      <c r="D130" s="1" t="s">
        <v>209</v>
      </c>
      <c r="E130" s="1" t="s">
        <v>236</v>
      </c>
      <c r="F130" s="1">
        <v>163</v>
      </c>
      <c r="G130" s="2">
        <v>3833963</v>
      </c>
      <c r="H130" s="2">
        <v>3039068</v>
      </c>
      <c r="I130" s="2">
        <v>2474884</v>
      </c>
      <c r="J130" s="2">
        <v>410076</v>
      </c>
      <c r="K130" s="2">
        <v>189638</v>
      </c>
      <c r="L130" s="2">
        <v>25662</v>
      </c>
      <c r="M130" s="7">
        <f t="shared" si="1"/>
        <v>9973291</v>
      </c>
    </row>
    <row r="131" spans="1:13" x14ac:dyDescent="0.25">
      <c r="A131" s="1" t="s">
        <v>114</v>
      </c>
      <c r="B131" s="1" t="s">
        <v>114</v>
      </c>
      <c r="C131" s="1" t="s">
        <v>217</v>
      </c>
      <c r="D131" s="1" t="s">
        <v>218</v>
      </c>
      <c r="E131" s="1" t="s">
        <v>236</v>
      </c>
      <c r="F131" s="1">
        <v>165</v>
      </c>
      <c r="G131" s="2">
        <v>1527</v>
      </c>
      <c r="H131" s="2"/>
      <c r="I131" s="2"/>
      <c r="J131" s="2"/>
      <c r="K131" s="2"/>
      <c r="L131" s="2"/>
      <c r="M131" s="7">
        <f t="shared" ref="M131:M194" si="2">SUM(G131:L131)</f>
        <v>1527</v>
      </c>
    </row>
    <row r="132" spans="1:13" x14ac:dyDescent="0.25">
      <c r="A132" s="1" t="s">
        <v>115</v>
      </c>
      <c r="B132" s="1" t="s">
        <v>115</v>
      </c>
      <c r="C132" s="1" t="s">
        <v>220</v>
      </c>
      <c r="D132" s="1" t="s">
        <v>231</v>
      </c>
      <c r="E132" s="1" t="s">
        <v>236</v>
      </c>
      <c r="F132" s="1">
        <v>166</v>
      </c>
      <c r="G132" s="2">
        <v>3208</v>
      </c>
      <c r="H132" s="2">
        <v>28</v>
      </c>
      <c r="I132" s="2">
        <v>0</v>
      </c>
      <c r="J132" s="2"/>
      <c r="K132" s="2"/>
      <c r="L132" s="2"/>
      <c r="M132" s="7">
        <f t="shared" si="2"/>
        <v>3236</v>
      </c>
    </row>
    <row r="133" spans="1:13" x14ac:dyDescent="0.25">
      <c r="A133" s="1" t="s">
        <v>116</v>
      </c>
      <c r="B133" s="1" t="s">
        <v>116</v>
      </c>
      <c r="C133" s="1" t="s">
        <v>220</v>
      </c>
      <c r="D133" s="1" t="s">
        <v>224</v>
      </c>
      <c r="E133" s="1" t="s">
        <v>235</v>
      </c>
      <c r="F133" s="1">
        <v>167</v>
      </c>
      <c r="G133" s="2">
        <v>102120</v>
      </c>
      <c r="H133" s="2">
        <v>4951</v>
      </c>
      <c r="I133" s="2">
        <v>1793</v>
      </c>
      <c r="J133" s="2">
        <v>1</v>
      </c>
      <c r="K133" s="2"/>
      <c r="L133" s="2"/>
      <c r="M133" s="7">
        <f t="shared" si="2"/>
        <v>108865</v>
      </c>
    </row>
    <row r="134" spans="1:13" x14ac:dyDescent="0.25">
      <c r="A134" s="1" t="s">
        <v>117</v>
      </c>
      <c r="B134" s="1" t="s">
        <v>117</v>
      </c>
      <c r="C134" s="1" t="s">
        <v>217</v>
      </c>
      <c r="D134" s="1" t="s">
        <v>226</v>
      </c>
      <c r="E134" s="1" t="s">
        <v>236</v>
      </c>
      <c r="F134" s="1">
        <v>168</v>
      </c>
      <c r="G134" s="2">
        <v>1114991</v>
      </c>
      <c r="H134" s="2">
        <v>92943</v>
      </c>
      <c r="I134" s="2">
        <v>259</v>
      </c>
      <c r="J134" s="2"/>
      <c r="K134" s="2"/>
      <c r="L134" s="2"/>
      <c r="M134" s="7">
        <f t="shared" si="2"/>
        <v>1208193</v>
      </c>
    </row>
    <row r="135" spans="1:13" x14ac:dyDescent="0.25">
      <c r="A135" s="1" t="s">
        <v>118</v>
      </c>
      <c r="B135" s="1" t="s">
        <v>118</v>
      </c>
      <c r="C135" s="1" t="s">
        <v>214</v>
      </c>
      <c r="D135" s="1" t="s">
        <v>227</v>
      </c>
      <c r="E135" s="1" t="s">
        <v>236</v>
      </c>
      <c r="F135" s="1">
        <v>169</v>
      </c>
      <c r="G135" s="2">
        <v>5789</v>
      </c>
      <c r="H135" s="2">
        <v>9766</v>
      </c>
      <c r="I135" s="2">
        <v>2403</v>
      </c>
      <c r="J135" s="2"/>
      <c r="K135" s="2"/>
      <c r="L135" s="2"/>
      <c r="M135" s="7">
        <f t="shared" si="2"/>
        <v>17958</v>
      </c>
    </row>
    <row r="136" spans="1:13" x14ac:dyDescent="0.25">
      <c r="A136" s="1" t="s">
        <v>119</v>
      </c>
      <c r="B136" s="1" t="s">
        <v>119</v>
      </c>
      <c r="C136" s="1" t="s">
        <v>214</v>
      </c>
      <c r="D136" s="1" t="s">
        <v>227</v>
      </c>
      <c r="E136" s="1" t="s">
        <v>236</v>
      </c>
      <c r="F136" s="1">
        <v>170</v>
      </c>
      <c r="G136" s="2">
        <v>4078413</v>
      </c>
      <c r="H136" s="2">
        <v>466847</v>
      </c>
      <c r="I136" s="2">
        <v>87107</v>
      </c>
      <c r="J136" s="2"/>
      <c r="K136" s="2"/>
      <c r="L136" s="2"/>
      <c r="M136" s="7">
        <f t="shared" si="2"/>
        <v>4632367</v>
      </c>
    </row>
    <row r="137" spans="1:13" x14ac:dyDescent="0.25">
      <c r="A137" s="1" t="s">
        <v>120</v>
      </c>
      <c r="B137" s="1" t="s">
        <v>120</v>
      </c>
      <c r="C137" s="1" t="s">
        <v>220</v>
      </c>
      <c r="D137" s="1" t="s">
        <v>233</v>
      </c>
      <c r="E137" s="1" t="s">
        <v>236</v>
      </c>
      <c r="F137" s="1">
        <v>173</v>
      </c>
      <c r="G137" s="2">
        <v>5</v>
      </c>
      <c r="H137" s="2"/>
      <c r="I137" s="2"/>
      <c r="J137" s="2"/>
      <c r="K137" s="2"/>
      <c r="L137" s="2"/>
      <c r="M137" s="7">
        <f t="shared" si="2"/>
        <v>5</v>
      </c>
    </row>
    <row r="138" spans="1:13" x14ac:dyDescent="0.25">
      <c r="A138" s="1" t="s">
        <v>121</v>
      </c>
      <c r="B138" s="1" t="s">
        <v>121</v>
      </c>
      <c r="C138" s="1" t="s">
        <v>210</v>
      </c>
      <c r="D138" s="1" t="s">
        <v>213</v>
      </c>
      <c r="E138" s="1" t="s">
        <v>235</v>
      </c>
      <c r="F138" s="1">
        <v>174</v>
      </c>
      <c r="G138" s="2">
        <v>152832</v>
      </c>
      <c r="H138" s="2">
        <v>744</v>
      </c>
      <c r="I138" s="2">
        <v>2</v>
      </c>
      <c r="J138" s="2"/>
      <c r="K138" s="2"/>
      <c r="L138" s="2"/>
      <c r="M138" s="7">
        <f t="shared" si="2"/>
        <v>153578</v>
      </c>
    </row>
    <row r="139" spans="1:13" x14ac:dyDescent="0.25">
      <c r="A139" s="1" t="s">
        <v>122</v>
      </c>
      <c r="B139" s="1" t="s">
        <v>122</v>
      </c>
      <c r="C139" s="1" t="s">
        <v>207</v>
      </c>
      <c r="D139" s="1" t="s">
        <v>219</v>
      </c>
      <c r="E139" s="1" t="s">
        <v>236</v>
      </c>
      <c r="F139" s="1">
        <v>175</v>
      </c>
      <c r="G139" s="2">
        <v>239549</v>
      </c>
      <c r="H139" s="2">
        <v>11463</v>
      </c>
      <c r="I139" s="2">
        <v>8010</v>
      </c>
      <c r="J139" s="2">
        <v>46</v>
      </c>
      <c r="K139" s="2"/>
      <c r="L139" s="2"/>
      <c r="M139" s="7">
        <f t="shared" si="2"/>
        <v>259068</v>
      </c>
    </row>
    <row r="140" spans="1:13" x14ac:dyDescent="0.25">
      <c r="A140" s="1" t="s">
        <v>123</v>
      </c>
      <c r="B140" s="1" t="s">
        <v>123</v>
      </c>
      <c r="C140" s="1" t="s">
        <v>207</v>
      </c>
      <c r="D140" s="1" t="s">
        <v>209</v>
      </c>
      <c r="E140" s="1" t="s">
        <v>236</v>
      </c>
      <c r="F140" s="1">
        <v>176</v>
      </c>
      <c r="G140" s="2">
        <v>6884116</v>
      </c>
      <c r="H140" s="2">
        <v>4430775</v>
      </c>
      <c r="I140" s="2">
        <v>3570354</v>
      </c>
      <c r="J140" s="2">
        <v>677105</v>
      </c>
      <c r="K140" s="2">
        <v>149885</v>
      </c>
      <c r="L140" s="2">
        <v>25876</v>
      </c>
      <c r="M140" s="7">
        <f t="shared" si="2"/>
        <v>15738111</v>
      </c>
    </row>
    <row r="141" spans="1:13" x14ac:dyDescent="0.25">
      <c r="A141" s="1" t="s">
        <v>124</v>
      </c>
      <c r="B141" s="1" t="s">
        <v>124</v>
      </c>
      <c r="C141" s="1" t="s">
        <v>217</v>
      </c>
      <c r="D141" s="1" t="s">
        <v>226</v>
      </c>
      <c r="E141" s="1" t="s">
        <v>236</v>
      </c>
      <c r="F141" s="1">
        <v>178</v>
      </c>
      <c r="G141" s="2">
        <v>214273</v>
      </c>
      <c r="H141" s="2">
        <v>66784</v>
      </c>
      <c r="I141" s="2">
        <v>26648</v>
      </c>
      <c r="J141" s="2">
        <v>2724</v>
      </c>
      <c r="K141" s="2"/>
      <c r="L141" s="2"/>
      <c r="M141" s="7">
        <f t="shared" si="2"/>
        <v>310429</v>
      </c>
    </row>
    <row r="142" spans="1:13" x14ac:dyDescent="0.25">
      <c r="A142" s="1" t="s">
        <v>125</v>
      </c>
      <c r="B142" s="1" t="s">
        <v>125</v>
      </c>
      <c r="C142" s="1" t="s">
        <v>220</v>
      </c>
      <c r="D142" s="1" t="s">
        <v>231</v>
      </c>
      <c r="E142" s="1" t="s">
        <v>236</v>
      </c>
      <c r="F142" s="1">
        <v>179</v>
      </c>
      <c r="G142" s="2">
        <v>461924</v>
      </c>
      <c r="H142" s="2">
        <v>470447</v>
      </c>
      <c r="I142" s="2">
        <v>1720517</v>
      </c>
      <c r="J142" s="2">
        <v>224348</v>
      </c>
      <c r="K142" s="2">
        <v>1635</v>
      </c>
      <c r="L142" s="2"/>
      <c r="M142" s="7">
        <f t="shared" si="2"/>
        <v>2878871</v>
      </c>
    </row>
    <row r="143" spans="1:13" x14ac:dyDescent="0.25">
      <c r="A143" s="1" t="s">
        <v>126</v>
      </c>
      <c r="B143" s="1" t="s">
        <v>126</v>
      </c>
      <c r="C143" s="1" t="s">
        <v>217</v>
      </c>
      <c r="D143" s="1" t="s">
        <v>223</v>
      </c>
      <c r="E143" s="1" t="s">
        <v>236</v>
      </c>
      <c r="F143" s="1">
        <v>181</v>
      </c>
      <c r="G143" s="2">
        <v>8417</v>
      </c>
      <c r="H143" s="2"/>
      <c r="I143" s="2"/>
      <c r="J143" s="2"/>
      <c r="K143" s="2"/>
      <c r="L143" s="2"/>
      <c r="M143" s="7">
        <f t="shared" si="2"/>
        <v>8417</v>
      </c>
    </row>
    <row r="144" spans="1:13" x14ac:dyDescent="0.25">
      <c r="A144" s="1" t="s">
        <v>127</v>
      </c>
      <c r="B144" s="1" t="s">
        <v>127</v>
      </c>
      <c r="C144" s="1" t="s">
        <v>217</v>
      </c>
      <c r="D144" s="1" t="s">
        <v>223</v>
      </c>
      <c r="E144" s="1" t="s">
        <v>236</v>
      </c>
      <c r="F144" s="1">
        <v>182</v>
      </c>
      <c r="G144" s="2">
        <v>1306082</v>
      </c>
      <c r="H144" s="2">
        <v>440336</v>
      </c>
      <c r="I144" s="2">
        <v>1074898</v>
      </c>
      <c r="J144" s="2">
        <v>2010267</v>
      </c>
      <c r="K144" s="2">
        <v>3395257</v>
      </c>
      <c r="L144" s="2">
        <v>675175</v>
      </c>
      <c r="M144" s="7">
        <f t="shared" si="2"/>
        <v>8902015</v>
      </c>
    </row>
    <row r="145" spans="1:13" x14ac:dyDescent="0.25">
      <c r="A145" s="1" t="s">
        <v>128</v>
      </c>
      <c r="B145" s="1" t="s">
        <v>128</v>
      </c>
      <c r="C145" s="1" t="s">
        <v>207</v>
      </c>
      <c r="D145" s="1" t="s">
        <v>212</v>
      </c>
      <c r="E145" s="1" t="s">
        <v>236</v>
      </c>
      <c r="F145" s="1">
        <v>183</v>
      </c>
      <c r="G145" s="2">
        <v>4979782</v>
      </c>
      <c r="H145" s="2">
        <v>480786</v>
      </c>
      <c r="I145" s="2">
        <v>146995</v>
      </c>
      <c r="J145" s="2">
        <v>3371</v>
      </c>
      <c r="K145" s="2"/>
      <c r="L145" s="2"/>
      <c r="M145" s="7">
        <f t="shared" si="2"/>
        <v>5610934</v>
      </c>
    </row>
    <row r="146" spans="1:13" x14ac:dyDescent="0.25">
      <c r="A146" s="1" t="s">
        <v>129</v>
      </c>
      <c r="B146" s="1" t="s">
        <v>129</v>
      </c>
      <c r="C146" s="1" t="s">
        <v>210</v>
      </c>
      <c r="D146" s="1" t="s">
        <v>229</v>
      </c>
      <c r="E146" s="1" t="s">
        <v>235</v>
      </c>
      <c r="F146" s="1">
        <v>185</v>
      </c>
      <c r="G146" s="2">
        <v>1139688</v>
      </c>
      <c r="H146" s="2">
        <v>537</v>
      </c>
      <c r="I146" s="2">
        <v>16</v>
      </c>
      <c r="J146" s="2"/>
      <c r="K146" s="2"/>
      <c r="L146" s="2"/>
      <c r="M146" s="7">
        <f t="shared" si="2"/>
        <v>1140241</v>
      </c>
    </row>
    <row r="147" spans="1:13" x14ac:dyDescent="0.25">
      <c r="A147" s="1" t="s">
        <v>130</v>
      </c>
      <c r="B147" s="1" t="s">
        <v>130</v>
      </c>
      <c r="C147" s="1" t="s">
        <v>210</v>
      </c>
      <c r="D147" s="1" t="s">
        <v>211</v>
      </c>
      <c r="E147" s="1" t="s">
        <v>235</v>
      </c>
      <c r="F147" s="1">
        <v>186</v>
      </c>
      <c r="G147" s="2">
        <v>710851</v>
      </c>
      <c r="H147" s="2">
        <v>16256</v>
      </c>
      <c r="I147" s="2">
        <v>376</v>
      </c>
      <c r="J147" s="2"/>
      <c r="K147" s="2"/>
      <c r="L147" s="2"/>
      <c r="M147" s="7">
        <f t="shared" si="2"/>
        <v>727483</v>
      </c>
    </row>
    <row r="148" spans="1:13" x14ac:dyDescent="0.25">
      <c r="A148" s="1" t="s">
        <v>131</v>
      </c>
      <c r="B148" s="1" t="s">
        <v>131</v>
      </c>
      <c r="C148" s="1" t="s">
        <v>217</v>
      </c>
      <c r="D148" s="1" t="s">
        <v>218</v>
      </c>
      <c r="E148" s="1" t="s">
        <v>236</v>
      </c>
      <c r="F148" s="1">
        <v>187</v>
      </c>
      <c r="G148" s="2">
        <v>123610</v>
      </c>
      <c r="H148" s="2">
        <v>382</v>
      </c>
      <c r="I148" s="2"/>
      <c r="J148" s="2"/>
      <c r="K148" s="2"/>
      <c r="L148" s="2"/>
      <c r="M148" s="7">
        <f t="shared" si="2"/>
        <v>123992</v>
      </c>
    </row>
    <row r="149" spans="1:13" x14ac:dyDescent="0.25">
      <c r="A149" s="1" t="s">
        <v>132</v>
      </c>
      <c r="B149" s="1" t="s">
        <v>132</v>
      </c>
      <c r="C149" s="1" t="s">
        <v>207</v>
      </c>
      <c r="D149" s="1" t="s">
        <v>208</v>
      </c>
      <c r="E149" s="1" t="s">
        <v>236</v>
      </c>
      <c r="F149" s="1">
        <v>189</v>
      </c>
      <c r="G149" s="2">
        <v>312528</v>
      </c>
      <c r="H149" s="2">
        <v>1467</v>
      </c>
      <c r="I149" s="2">
        <v>31</v>
      </c>
      <c r="J149" s="2"/>
      <c r="K149" s="2"/>
      <c r="L149" s="2"/>
      <c r="M149" s="7">
        <f t="shared" si="2"/>
        <v>314026</v>
      </c>
    </row>
    <row r="150" spans="1:13" x14ac:dyDescent="0.25">
      <c r="A150" s="1" t="s">
        <v>261</v>
      </c>
      <c r="B150" s="1" t="s">
        <v>202</v>
      </c>
      <c r="C150" s="1" t="s">
        <v>210</v>
      </c>
      <c r="D150" s="1" t="s">
        <v>229</v>
      </c>
      <c r="E150" s="1" t="s">
        <v>235</v>
      </c>
      <c r="F150" s="1">
        <v>152</v>
      </c>
      <c r="G150" s="2">
        <v>2279</v>
      </c>
      <c r="H150" s="2"/>
      <c r="I150" s="2"/>
      <c r="J150" s="2"/>
      <c r="K150" s="2"/>
      <c r="L150" s="2"/>
      <c r="M150" s="7">
        <f t="shared" si="2"/>
        <v>2279</v>
      </c>
    </row>
    <row r="151" spans="1:13" x14ac:dyDescent="0.25">
      <c r="A151" s="1" t="s">
        <v>262</v>
      </c>
      <c r="B151" s="1" t="s">
        <v>198</v>
      </c>
      <c r="C151" s="1" t="s">
        <v>214</v>
      </c>
      <c r="D151" s="1" t="s">
        <v>216</v>
      </c>
      <c r="E151" s="1" t="s">
        <v>236</v>
      </c>
      <c r="F151" s="1">
        <v>190</v>
      </c>
      <c r="G151" s="2">
        <v>83172</v>
      </c>
      <c r="H151" s="2">
        <v>18739</v>
      </c>
      <c r="I151" s="2">
        <v>4772</v>
      </c>
      <c r="J151" s="2">
        <v>0</v>
      </c>
      <c r="K151" s="2"/>
      <c r="L151" s="2"/>
      <c r="M151" s="7">
        <f t="shared" si="2"/>
        <v>106683</v>
      </c>
    </row>
    <row r="152" spans="1:13" x14ac:dyDescent="0.25">
      <c r="A152" s="1" t="s">
        <v>133</v>
      </c>
      <c r="B152" s="1" t="s">
        <v>133</v>
      </c>
      <c r="C152" s="1" t="s">
        <v>210</v>
      </c>
      <c r="D152" s="1" t="s">
        <v>229</v>
      </c>
      <c r="E152" s="1" t="s">
        <v>235</v>
      </c>
      <c r="F152" s="1">
        <v>191</v>
      </c>
      <c r="G152" s="2">
        <v>2250910</v>
      </c>
      <c r="H152" s="2">
        <v>30954</v>
      </c>
      <c r="I152" s="2">
        <v>586</v>
      </c>
      <c r="J152" s="2"/>
      <c r="K152" s="2"/>
      <c r="L152" s="2"/>
      <c r="M152" s="7">
        <f t="shared" si="2"/>
        <v>2282450</v>
      </c>
    </row>
    <row r="153" spans="1:13" x14ac:dyDescent="0.25">
      <c r="A153" s="1" t="s">
        <v>134</v>
      </c>
      <c r="B153" s="1" t="s">
        <v>134</v>
      </c>
      <c r="C153" s="1" t="s">
        <v>210</v>
      </c>
      <c r="D153" s="1" t="s">
        <v>229</v>
      </c>
      <c r="E153" s="1" t="s">
        <v>235</v>
      </c>
      <c r="F153" s="1">
        <v>192</v>
      </c>
      <c r="G153" s="2">
        <v>2094660</v>
      </c>
      <c r="H153" s="2">
        <v>445818</v>
      </c>
      <c r="I153" s="2">
        <v>346621</v>
      </c>
      <c r="J153" s="2">
        <v>49381</v>
      </c>
      <c r="K153" s="2">
        <v>441</v>
      </c>
      <c r="L153" s="2"/>
      <c r="M153" s="7">
        <f t="shared" si="2"/>
        <v>2936921</v>
      </c>
    </row>
    <row r="154" spans="1:13" x14ac:dyDescent="0.25">
      <c r="A154" s="1" t="s">
        <v>135</v>
      </c>
      <c r="B154" s="1" t="s">
        <v>135</v>
      </c>
      <c r="C154" s="1" t="s">
        <v>214</v>
      </c>
      <c r="D154" s="1" t="s">
        <v>216</v>
      </c>
      <c r="E154" s="1" t="s">
        <v>236</v>
      </c>
      <c r="F154" s="1">
        <v>193</v>
      </c>
      <c r="G154" s="2">
        <v>45352</v>
      </c>
      <c r="H154" s="2">
        <v>1491174</v>
      </c>
      <c r="I154" s="2">
        <v>6605218</v>
      </c>
      <c r="J154" s="2">
        <v>142480</v>
      </c>
      <c r="K154" s="2">
        <v>11</v>
      </c>
      <c r="L154" s="2"/>
      <c r="M154" s="7">
        <f t="shared" si="2"/>
        <v>8284235</v>
      </c>
    </row>
    <row r="155" spans="1:13" x14ac:dyDescent="0.25">
      <c r="A155" s="1" t="s">
        <v>136</v>
      </c>
      <c r="B155" s="1" t="s">
        <v>136</v>
      </c>
      <c r="C155" s="1" t="s">
        <v>214</v>
      </c>
      <c r="D155" s="1" t="s">
        <v>227</v>
      </c>
      <c r="E155" s="1" t="s">
        <v>236</v>
      </c>
      <c r="F155" s="1">
        <v>194</v>
      </c>
      <c r="G155" s="2">
        <v>3363</v>
      </c>
      <c r="H155" s="2">
        <v>0</v>
      </c>
      <c r="I155" s="2">
        <v>0</v>
      </c>
      <c r="J155" s="2"/>
      <c r="K155" s="2"/>
      <c r="L155" s="2"/>
      <c r="M155" s="7">
        <f t="shared" si="2"/>
        <v>3363</v>
      </c>
    </row>
    <row r="156" spans="1:13" x14ac:dyDescent="0.25">
      <c r="A156" s="1" t="s">
        <v>263</v>
      </c>
      <c r="B156" s="1" t="s">
        <v>263</v>
      </c>
      <c r="C156" s="1" t="s">
        <v>217</v>
      </c>
      <c r="D156" s="1" t="s">
        <v>218</v>
      </c>
      <c r="E156" s="1" t="s">
        <v>236</v>
      </c>
      <c r="F156" s="1">
        <v>195</v>
      </c>
      <c r="H156" s="2"/>
      <c r="I156" s="2"/>
      <c r="J156" s="2"/>
      <c r="K156" s="2"/>
      <c r="L156" s="2"/>
      <c r="M156" s="7">
        <f t="shared" si="2"/>
        <v>0</v>
      </c>
    </row>
    <row r="157" spans="1:13" x14ac:dyDescent="0.25">
      <c r="A157" s="1" t="s">
        <v>137</v>
      </c>
      <c r="B157" s="1" t="s">
        <v>137</v>
      </c>
      <c r="C157" s="1" t="s">
        <v>217</v>
      </c>
      <c r="D157" s="1" t="s">
        <v>218</v>
      </c>
      <c r="E157" s="1" t="s">
        <v>236</v>
      </c>
      <c r="F157" s="1">
        <v>196</v>
      </c>
      <c r="G157" s="2">
        <v>2437</v>
      </c>
      <c r="H157" s="2"/>
      <c r="I157" s="2"/>
      <c r="J157" s="2"/>
      <c r="K157" s="2"/>
      <c r="L157" s="2"/>
      <c r="M157" s="7">
        <f t="shared" si="2"/>
        <v>2437</v>
      </c>
    </row>
    <row r="158" spans="1:13" x14ac:dyDescent="0.25">
      <c r="A158" s="1" t="s">
        <v>138</v>
      </c>
      <c r="B158" s="1" t="s">
        <v>138</v>
      </c>
      <c r="C158" s="1" t="s">
        <v>217</v>
      </c>
      <c r="D158" s="1" t="s">
        <v>218</v>
      </c>
      <c r="E158" s="1" t="s">
        <v>236</v>
      </c>
      <c r="F158" s="1">
        <v>198</v>
      </c>
      <c r="G158" s="2">
        <v>3183</v>
      </c>
      <c r="H158" s="2">
        <v>31</v>
      </c>
      <c r="I158" s="2"/>
      <c r="J158" s="2"/>
      <c r="K158" s="2"/>
      <c r="L158" s="2"/>
      <c r="M158" s="7">
        <f t="shared" si="2"/>
        <v>3214</v>
      </c>
    </row>
    <row r="159" spans="1:13" x14ac:dyDescent="0.25">
      <c r="A159" s="1" t="s">
        <v>139</v>
      </c>
      <c r="B159" s="1" t="s">
        <v>139</v>
      </c>
      <c r="C159" s="1" t="s">
        <v>220</v>
      </c>
      <c r="D159" s="1" t="s">
        <v>221</v>
      </c>
      <c r="E159" s="1" t="s">
        <v>236</v>
      </c>
      <c r="F159" s="1">
        <v>199</v>
      </c>
      <c r="G159" s="2">
        <v>4197</v>
      </c>
      <c r="H159" s="2">
        <v>10</v>
      </c>
      <c r="I159" s="2">
        <v>13</v>
      </c>
      <c r="J159" s="2"/>
      <c r="K159" s="2"/>
      <c r="L159" s="2"/>
      <c r="M159" s="7">
        <f t="shared" si="2"/>
        <v>4220</v>
      </c>
    </row>
    <row r="160" spans="1:13" x14ac:dyDescent="0.25">
      <c r="A160" s="1" t="s">
        <v>140</v>
      </c>
      <c r="B160" s="1" t="s">
        <v>140</v>
      </c>
      <c r="C160" s="1" t="s">
        <v>210</v>
      </c>
      <c r="D160" s="1" t="s">
        <v>211</v>
      </c>
      <c r="E160" s="1" t="s">
        <v>235</v>
      </c>
      <c r="F160" s="1">
        <v>200</v>
      </c>
      <c r="G160" s="2">
        <v>15072</v>
      </c>
      <c r="H160" s="2"/>
      <c r="I160" s="2"/>
      <c r="J160" s="2"/>
      <c r="K160" s="2"/>
      <c r="L160" s="2"/>
      <c r="M160" s="7">
        <f t="shared" si="2"/>
        <v>15072</v>
      </c>
    </row>
    <row r="161" spans="1:13" x14ac:dyDescent="0.25">
      <c r="A161" s="1" t="s">
        <v>141</v>
      </c>
      <c r="B161" s="1" t="s">
        <v>141</v>
      </c>
      <c r="C161" s="1" t="s">
        <v>214</v>
      </c>
      <c r="D161" s="1" t="s">
        <v>222</v>
      </c>
      <c r="E161" s="1" t="s">
        <v>236</v>
      </c>
      <c r="F161" s="1">
        <v>201</v>
      </c>
      <c r="G161" s="2">
        <v>15458</v>
      </c>
      <c r="H161" s="2">
        <v>191</v>
      </c>
      <c r="I161" s="2">
        <v>6</v>
      </c>
      <c r="J161" s="2"/>
      <c r="K161" s="2"/>
      <c r="L161" s="2"/>
      <c r="M161" s="7">
        <f t="shared" si="2"/>
        <v>15655</v>
      </c>
    </row>
    <row r="162" spans="1:13" x14ac:dyDescent="0.25">
      <c r="A162" s="1" t="s">
        <v>142</v>
      </c>
      <c r="B162" s="1" t="s">
        <v>142</v>
      </c>
      <c r="C162" s="1" t="s">
        <v>207</v>
      </c>
      <c r="D162" s="1" t="s">
        <v>219</v>
      </c>
      <c r="E162" s="1" t="s">
        <v>236</v>
      </c>
      <c r="F162" s="1">
        <v>202</v>
      </c>
      <c r="G162" s="2">
        <v>262838</v>
      </c>
      <c r="H162" s="2">
        <v>26964</v>
      </c>
      <c r="I162" s="2">
        <v>263348</v>
      </c>
      <c r="J162" s="2">
        <v>40963</v>
      </c>
      <c r="K162" s="2"/>
      <c r="L162" s="2"/>
      <c r="M162" s="7">
        <f t="shared" si="2"/>
        <v>594113</v>
      </c>
    </row>
    <row r="163" spans="1:13" x14ac:dyDescent="0.25">
      <c r="A163" s="1" t="s">
        <v>143</v>
      </c>
      <c r="B163" s="1" t="s">
        <v>143</v>
      </c>
      <c r="C163" s="1" t="s">
        <v>214</v>
      </c>
      <c r="D163" s="1" t="s">
        <v>227</v>
      </c>
      <c r="E163" s="1" t="s">
        <v>236</v>
      </c>
      <c r="F163" s="1">
        <v>203</v>
      </c>
      <c r="G163" s="2">
        <v>3633</v>
      </c>
      <c r="H163" s="2"/>
      <c r="I163" s="2"/>
      <c r="J163" s="2"/>
      <c r="K163" s="2"/>
      <c r="L163" s="2"/>
      <c r="M163" s="7">
        <f t="shared" si="2"/>
        <v>3633</v>
      </c>
    </row>
    <row r="164" spans="1:13" x14ac:dyDescent="0.25">
      <c r="A164" s="1" t="s">
        <v>144</v>
      </c>
      <c r="B164" s="1" t="s">
        <v>144</v>
      </c>
      <c r="C164" s="1" t="s">
        <v>210</v>
      </c>
      <c r="D164" s="1" t="s">
        <v>211</v>
      </c>
      <c r="E164" s="1" t="s">
        <v>235</v>
      </c>
      <c r="F164" s="1">
        <v>204</v>
      </c>
      <c r="G164" s="2">
        <v>1226259</v>
      </c>
      <c r="H164" s="2">
        <v>118825</v>
      </c>
      <c r="I164" s="2">
        <v>10134</v>
      </c>
      <c r="J164" s="2">
        <v>27</v>
      </c>
      <c r="K164" s="2"/>
      <c r="L164" s="2"/>
      <c r="M164" s="7">
        <f t="shared" si="2"/>
        <v>1355245</v>
      </c>
    </row>
    <row r="165" spans="1:13" x14ac:dyDescent="0.25">
      <c r="A165" s="1" t="s">
        <v>145</v>
      </c>
      <c r="B165" s="1" t="s">
        <v>145</v>
      </c>
      <c r="C165" s="1" t="s">
        <v>214</v>
      </c>
      <c r="D165" s="1" t="s">
        <v>216</v>
      </c>
      <c r="E165" s="1" t="s">
        <v>236</v>
      </c>
      <c r="F165" s="1">
        <v>205</v>
      </c>
      <c r="G165" s="2">
        <v>22</v>
      </c>
      <c r="H165" s="2"/>
      <c r="I165" s="2"/>
      <c r="J165" s="2"/>
      <c r="K165" s="2"/>
      <c r="L165" s="2"/>
      <c r="M165" s="7">
        <f t="shared" si="2"/>
        <v>22</v>
      </c>
    </row>
    <row r="166" spans="1:13" x14ac:dyDescent="0.25">
      <c r="A166" s="1" t="s">
        <v>146</v>
      </c>
      <c r="B166" s="1" t="s">
        <v>146</v>
      </c>
      <c r="C166" s="1" t="s">
        <v>214</v>
      </c>
      <c r="D166" s="1" t="s">
        <v>227</v>
      </c>
      <c r="E166" s="1" t="s">
        <v>236</v>
      </c>
      <c r="F166" s="1">
        <v>206</v>
      </c>
      <c r="G166" s="2">
        <v>336619</v>
      </c>
      <c r="H166" s="2">
        <v>686</v>
      </c>
      <c r="I166" s="2">
        <v>4</v>
      </c>
      <c r="J166" s="2"/>
      <c r="K166" s="2"/>
      <c r="L166" s="2"/>
      <c r="M166" s="7">
        <f t="shared" si="2"/>
        <v>337309</v>
      </c>
    </row>
    <row r="167" spans="1:13" x14ac:dyDescent="0.25">
      <c r="A167" s="1" t="s">
        <v>147</v>
      </c>
      <c r="B167" s="1" t="s">
        <v>147</v>
      </c>
      <c r="C167" s="1" t="s">
        <v>210</v>
      </c>
      <c r="D167" s="1" t="s">
        <v>229</v>
      </c>
      <c r="E167" s="1" t="s">
        <v>235</v>
      </c>
      <c r="F167" s="1">
        <v>208</v>
      </c>
      <c r="G167" s="2">
        <v>803269</v>
      </c>
      <c r="H167" s="2">
        <v>4437</v>
      </c>
      <c r="I167" s="2">
        <v>29</v>
      </c>
      <c r="J167" s="2">
        <v>0</v>
      </c>
      <c r="K167" s="2"/>
      <c r="L167" s="2"/>
      <c r="M167" s="7">
        <f t="shared" si="2"/>
        <v>807735</v>
      </c>
    </row>
    <row r="168" spans="1:13" x14ac:dyDescent="0.25">
      <c r="A168" s="1" t="s">
        <v>148</v>
      </c>
      <c r="B168" s="1" t="s">
        <v>148</v>
      </c>
      <c r="C168" s="1" t="s">
        <v>210</v>
      </c>
      <c r="D168" s="1" t="s">
        <v>211</v>
      </c>
      <c r="E168" s="1" t="s">
        <v>235</v>
      </c>
      <c r="F168" s="1">
        <v>209</v>
      </c>
      <c r="G168" s="2">
        <v>427386</v>
      </c>
      <c r="H168" s="2">
        <v>3842</v>
      </c>
      <c r="I168" s="2">
        <v>595</v>
      </c>
      <c r="J168" s="2">
        <v>0</v>
      </c>
      <c r="K168" s="2"/>
      <c r="L168" s="2"/>
      <c r="M168" s="7">
        <f t="shared" si="2"/>
        <v>431823</v>
      </c>
    </row>
    <row r="169" spans="1:13" x14ac:dyDescent="0.25">
      <c r="A169" s="1" t="s">
        <v>149</v>
      </c>
      <c r="B169" s="1" t="s">
        <v>149</v>
      </c>
      <c r="C169" s="1" t="s">
        <v>220</v>
      </c>
      <c r="D169" s="1" t="s">
        <v>231</v>
      </c>
      <c r="E169" s="1" t="s">
        <v>236</v>
      </c>
      <c r="F169" s="1">
        <v>210</v>
      </c>
      <c r="G169" s="2">
        <v>38532</v>
      </c>
      <c r="H169" s="2">
        <v>153</v>
      </c>
      <c r="I169" s="2">
        <v>82</v>
      </c>
      <c r="J169" s="2"/>
      <c r="K169" s="2"/>
      <c r="L169" s="2"/>
      <c r="M169" s="7">
        <f t="shared" si="2"/>
        <v>38767</v>
      </c>
    </row>
    <row r="170" spans="1:13" x14ac:dyDescent="0.25">
      <c r="A170" s="1" t="s">
        <v>150</v>
      </c>
      <c r="B170" s="1" t="s">
        <v>150</v>
      </c>
      <c r="C170" s="1" t="s">
        <v>214</v>
      </c>
      <c r="D170" s="1" t="s">
        <v>216</v>
      </c>
      <c r="E170" s="1" t="s">
        <v>236</v>
      </c>
      <c r="F170" s="1">
        <v>211</v>
      </c>
      <c r="G170" s="2">
        <v>191767</v>
      </c>
      <c r="H170" s="2">
        <v>172400</v>
      </c>
      <c r="I170" s="2">
        <v>43436</v>
      </c>
      <c r="J170" s="2"/>
      <c r="K170" s="2"/>
      <c r="L170" s="2"/>
      <c r="M170" s="7">
        <f t="shared" si="2"/>
        <v>407603</v>
      </c>
    </row>
    <row r="171" spans="1:13" x14ac:dyDescent="0.25">
      <c r="A171" s="1" t="s">
        <v>151</v>
      </c>
      <c r="B171" s="1" t="s">
        <v>151</v>
      </c>
      <c r="C171" s="1" t="s">
        <v>214</v>
      </c>
      <c r="D171" s="1" t="s">
        <v>228</v>
      </c>
      <c r="E171" s="1" t="s">
        <v>236</v>
      </c>
      <c r="F171" s="1">
        <v>212</v>
      </c>
      <c r="G171" s="2">
        <v>4043852</v>
      </c>
      <c r="H171" s="2">
        <v>2798434</v>
      </c>
      <c r="I171" s="2">
        <v>867384</v>
      </c>
      <c r="J171" s="2">
        <v>6695</v>
      </c>
      <c r="K171" s="2"/>
      <c r="L171" s="2"/>
      <c r="M171" s="7">
        <f t="shared" si="2"/>
        <v>7716365</v>
      </c>
    </row>
    <row r="172" spans="1:13" x14ac:dyDescent="0.25">
      <c r="A172" s="1" t="s">
        <v>152</v>
      </c>
      <c r="B172" s="1" t="s">
        <v>152</v>
      </c>
      <c r="C172" s="1" t="s">
        <v>214</v>
      </c>
      <c r="D172" s="1" t="s">
        <v>216</v>
      </c>
      <c r="E172" s="1" t="s">
        <v>236</v>
      </c>
      <c r="F172" s="1">
        <v>213</v>
      </c>
      <c r="G172" s="2">
        <v>308199</v>
      </c>
      <c r="H172" s="2">
        <v>62316</v>
      </c>
      <c r="I172" s="2">
        <v>6103</v>
      </c>
      <c r="J172" s="2">
        <v>2</v>
      </c>
      <c r="K172" s="2"/>
      <c r="L172" s="2"/>
      <c r="M172" s="7">
        <f t="shared" si="2"/>
        <v>376620</v>
      </c>
    </row>
    <row r="173" spans="1:13" x14ac:dyDescent="0.25">
      <c r="A173" s="1" t="s">
        <v>153</v>
      </c>
      <c r="B173" s="1" t="s">
        <v>153</v>
      </c>
      <c r="C173" s="1" t="s">
        <v>210</v>
      </c>
      <c r="D173" s="1" t="s">
        <v>211</v>
      </c>
      <c r="E173" s="1" t="s">
        <v>235</v>
      </c>
      <c r="F173" s="1">
        <v>214</v>
      </c>
      <c r="G173" s="2">
        <v>2177536</v>
      </c>
      <c r="H173" s="2">
        <v>358342</v>
      </c>
      <c r="I173" s="2">
        <v>26551</v>
      </c>
      <c r="J173" s="2">
        <v>92</v>
      </c>
      <c r="K173" s="2"/>
      <c r="L173" s="2"/>
      <c r="M173" s="7">
        <f t="shared" si="2"/>
        <v>2562521</v>
      </c>
    </row>
    <row r="174" spans="1:13" x14ac:dyDescent="0.25">
      <c r="A174" s="1" t="s">
        <v>154</v>
      </c>
      <c r="B174" s="1" t="s">
        <v>154</v>
      </c>
      <c r="C174" s="1" t="s">
        <v>207</v>
      </c>
      <c r="D174" s="1" t="s">
        <v>209</v>
      </c>
      <c r="E174" s="1" t="s">
        <v>236</v>
      </c>
      <c r="F174" s="1">
        <v>215</v>
      </c>
      <c r="G174" s="2">
        <v>1522050</v>
      </c>
      <c r="H174" s="2">
        <v>913221</v>
      </c>
      <c r="I174" s="2">
        <v>143670</v>
      </c>
      <c r="J174" s="2"/>
      <c r="K174" s="2"/>
      <c r="L174" s="2"/>
      <c r="M174" s="7">
        <f t="shared" si="2"/>
        <v>2578941</v>
      </c>
    </row>
    <row r="175" spans="1:13" x14ac:dyDescent="0.25">
      <c r="A175" s="1" t="s">
        <v>155</v>
      </c>
      <c r="B175" s="1" t="s">
        <v>155</v>
      </c>
      <c r="C175" s="1" t="s">
        <v>214</v>
      </c>
      <c r="D175" s="1" t="s">
        <v>215</v>
      </c>
      <c r="E175" s="1" t="s">
        <v>236</v>
      </c>
      <c r="F175" s="1">
        <v>216</v>
      </c>
      <c r="G175" s="2">
        <v>390804</v>
      </c>
      <c r="H175" s="2">
        <v>158392</v>
      </c>
      <c r="I175" s="2">
        <v>53892</v>
      </c>
      <c r="J175" s="2">
        <v>1090</v>
      </c>
      <c r="K175" s="2"/>
      <c r="L175" s="2"/>
      <c r="M175" s="7">
        <f t="shared" si="2"/>
        <v>604178</v>
      </c>
    </row>
    <row r="176" spans="1:13" x14ac:dyDescent="0.25">
      <c r="A176" s="1" t="s">
        <v>156</v>
      </c>
      <c r="B176" s="1" t="s">
        <v>156</v>
      </c>
      <c r="C176" s="1" t="s">
        <v>217</v>
      </c>
      <c r="D176" s="1" t="s">
        <v>223</v>
      </c>
      <c r="E176" s="1" t="s">
        <v>236</v>
      </c>
      <c r="F176" s="1">
        <v>217</v>
      </c>
      <c r="G176" s="2">
        <v>144</v>
      </c>
      <c r="H176" s="2">
        <v>0</v>
      </c>
      <c r="I176" s="2"/>
      <c r="J176" s="2"/>
      <c r="K176" s="2"/>
      <c r="L176" s="2"/>
      <c r="M176" s="7">
        <f t="shared" si="2"/>
        <v>144</v>
      </c>
    </row>
    <row r="177" spans="1:13" x14ac:dyDescent="0.25">
      <c r="A177" s="1" t="s">
        <v>157</v>
      </c>
      <c r="B177" s="1" t="s">
        <v>157</v>
      </c>
      <c r="C177" s="1" t="s">
        <v>210</v>
      </c>
      <c r="D177" s="1" t="s">
        <v>213</v>
      </c>
      <c r="E177" s="1" t="s">
        <v>235</v>
      </c>
      <c r="F177" s="1">
        <v>218</v>
      </c>
      <c r="G177" s="2">
        <v>32</v>
      </c>
      <c r="H177" s="2">
        <v>0</v>
      </c>
      <c r="I177" s="2">
        <v>0</v>
      </c>
      <c r="J177" s="2"/>
      <c r="K177" s="2"/>
      <c r="L177" s="2"/>
      <c r="M177" s="7">
        <f t="shared" si="2"/>
        <v>32</v>
      </c>
    </row>
    <row r="178" spans="1:13" x14ac:dyDescent="0.25">
      <c r="A178" s="1" t="s">
        <v>158</v>
      </c>
      <c r="B178" s="1" t="s">
        <v>158</v>
      </c>
      <c r="C178" s="1" t="s">
        <v>214</v>
      </c>
      <c r="D178" s="1" t="s">
        <v>228</v>
      </c>
      <c r="E178" s="1" t="s">
        <v>236</v>
      </c>
      <c r="F178" s="1">
        <v>219</v>
      </c>
      <c r="G178" s="2">
        <v>367673</v>
      </c>
      <c r="H178" s="2">
        <v>123243</v>
      </c>
      <c r="I178" s="2">
        <v>4014</v>
      </c>
      <c r="J178" s="2"/>
      <c r="K178" s="2"/>
      <c r="L178" s="2"/>
      <c r="M178" s="7">
        <f t="shared" si="2"/>
        <v>494930</v>
      </c>
    </row>
    <row r="179" spans="1:13" x14ac:dyDescent="0.25">
      <c r="A179" s="1" t="s">
        <v>159</v>
      </c>
      <c r="B179" s="1" t="s">
        <v>159</v>
      </c>
      <c r="C179" s="1" t="s">
        <v>210</v>
      </c>
      <c r="D179" s="1" t="s">
        <v>213</v>
      </c>
      <c r="E179" s="1" t="s">
        <v>235</v>
      </c>
      <c r="F179" s="1">
        <v>220</v>
      </c>
      <c r="G179" s="2">
        <v>21311</v>
      </c>
      <c r="H179" s="2">
        <v>0</v>
      </c>
      <c r="I179" s="2">
        <v>0</v>
      </c>
      <c r="J179" s="2"/>
      <c r="K179" s="2"/>
      <c r="L179" s="2"/>
      <c r="M179" s="7">
        <f t="shared" si="2"/>
        <v>21311</v>
      </c>
    </row>
    <row r="180" spans="1:13" x14ac:dyDescent="0.25">
      <c r="A180" s="1" t="s">
        <v>160</v>
      </c>
      <c r="B180" s="1" t="s">
        <v>160</v>
      </c>
      <c r="C180" s="1" t="s">
        <v>210</v>
      </c>
      <c r="D180" s="1" t="s">
        <v>225</v>
      </c>
      <c r="E180" s="1" t="s">
        <v>235</v>
      </c>
      <c r="F180" s="1">
        <v>221</v>
      </c>
      <c r="G180" s="2">
        <v>1407532</v>
      </c>
      <c r="H180" s="2">
        <v>180359</v>
      </c>
      <c r="I180" s="2">
        <v>49612</v>
      </c>
      <c r="J180" s="2">
        <v>521</v>
      </c>
      <c r="K180" s="2"/>
      <c r="L180" s="2"/>
      <c r="M180" s="7">
        <f t="shared" si="2"/>
        <v>1638024</v>
      </c>
    </row>
    <row r="181" spans="1:13" x14ac:dyDescent="0.25">
      <c r="A181" s="1" t="s">
        <v>161</v>
      </c>
      <c r="B181" s="1" t="s">
        <v>161</v>
      </c>
      <c r="C181" s="1" t="s">
        <v>207</v>
      </c>
      <c r="D181" s="1" t="s">
        <v>219</v>
      </c>
      <c r="E181" s="1" t="s">
        <v>236</v>
      </c>
      <c r="F181" s="1">
        <v>222</v>
      </c>
      <c r="G181" s="2">
        <v>779688</v>
      </c>
      <c r="H181" s="2">
        <v>245505</v>
      </c>
      <c r="I181" s="2">
        <v>53481</v>
      </c>
      <c r="J181" s="2">
        <v>60</v>
      </c>
      <c r="K181" s="2"/>
      <c r="L181" s="2"/>
      <c r="M181" s="7">
        <f t="shared" si="2"/>
        <v>1078734</v>
      </c>
    </row>
    <row r="182" spans="1:13" x14ac:dyDescent="0.25">
      <c r="A182" s="1" t="s">
        <v>162</v>
      </c>
      <c r="B182" s="1" t="s">
        <v>162</v>
      </c>
      <c r="C182" s="1" t="s">
        <v>207</v>
      </c>
      <c r="D182" s="1" t="s">
        <v>208</v>
      </c>
      <c r="E182" s="1" t="s">
        <v>236</v>
      </c>
      <c r="F182" s="1">
        <v>223</v>
      </c>
      <c r="G182" s="2">
        <v>111453</v>
      </c>
      <c r="H182" s="2">
        <v>17471</v>
      </c>
      <c r="I182" s="2">
        <v>14137</v>
      </c>
      <c r="J182" s="2">
        <v>2024</v>
      </c>
      <c r="K182" s="2">
        <v>18</v>
      </c>
      <c r="L182" s="2"/>
      <c r="M182" s="7">
        <f t="shared" si="2"/>
        <v>145103</v>
      </c>
    </row>
    <row r="183" spans="1:13" x14ac:dyDescent="0.25">
      <c r="A183" s="1" t="s">
        <v>163</v>
      </c>
      <c r="B183" s="1" t="s">
        <v>163</v>
      </c>
      <c r="C183" s="1" t="s">
        <v>207</v>
      </c>
      <c r="D183" s="1" t="s">
        <v>232</v>
      </c>
      <c r="E183" s="1" t="s">
        <v>236</v>
      </c>
      <c r="F183" s="1">
        <v>224</v>
      </c>
      <c r="G183" s="2">
        <v>991252</v>
      </c>
      <c r="H183" s="2">
        <v>740524</v>
      </c>
      <c r="I183" s="2">
        <v>434415</v>
      </c>
      <c r="J183" s="2">
        <v>101948</v>
      </c>
      <c r="K183" s="2">
        <v>30247</v>
      </c>
      <c r="L183" s="2">
        <v>11134</v>
      </c>
      <c r="M183" s="7">
        <f t="shared" si="2"/>
        <v>2309520</v>
      </c>
    </row>
    <row r="184" spans="1:13" x14ac:dyDescent="0.25">
      <c r="A184" s="1" t="s">
        <v>164</v>
      </c>
      <c r="B184" s="1" t="s">
        <v>164</v>
      </c>
      <c r="C184" s="1" t="s">
        <v>207</v>
      </c>
      <c r="D184" s="1" t="s">
        <v>212</v>
      </c>
      <c r="E184" s="1" t="s">
        <v>236</v>
      </c>
      <c r="F184" s="1">
        <v>225</v>
      </c>
      <c r="G184" s="2">
        <v>1831696</v>
      </c>
      <c r="H184" s="2">
        <v>60305</v>
      </c>
      <c r="I184" s="2">
        <v>3554</v>
      </c>
      <c r="J184" s="2">
        <v>1</v>
      </c>
      <c r="K184" s="2"/>
      <c r="L184" s="2"/>
      <c r="M184" s="7">
        <f t="shared" si="2"/>
        <v>1895556</v>
      </c>
    </row>
    <row r="185" spans="1:13" x14ac:dyDescent="0.25">
      <c r="A185" s="1" t="s">
        <v>165</v>
      </c>
      <c r="B185" s="1" t="s">
        <v>165</v>
      </c>
      <c r="C185" s="1" t="s">
        <v>210</v>
      </c>
      <c r="D185" s="1" t="s">
        <v>211</v>
      </c>
      <c r="E185" s="1" t="s">
        <v>235</v>
      </c>
      <c r="F185" s="1">
        <v>226</v>
      </c>
      <c r="G185" s="2">
        <v>313864</v>
      </c>
      <c r="H185" s="2">
        <v>36552</v>
      </c>
      <c r="I185" s="2">
        <v>17495</v>
      </c>
      <c r="J185" s="2">
        <v>40</v>
      </c>
      <c r="K185" s="2"/>
      <c r="L185" s="2"/>
      <c r="M185" s="7">
        <f t="shared" si="2"/>
        <v>367951</v>
      </c>
    </row>
    <row r="186" spans="1:13" x14ac:dyDescent="0.25">
      <c r="A186" s="1" t="s">
        <v>166</v>
      </c>
      <c r="B186" s="1" t="s">
        <v>166</v>
      </c>
      <c r="C186" s="1" t="s">
        <v>207</v>
      </c>
      <c r="D186" s="1" t="s">
        <v>212</v>
      </c>
      <c r="E186" s="1" t="s">
        <v>236</v>
      </c>
      <c r="F186" s="1">
        <v>227</v>
      </c>
      <c r="G186" s="2">
        <v>328659</v>
      </c>
      <c r="H186" s="2">
        <v>102432</v>
      </c>
      <c r="I186" s="2">
        <v>28117</v>
      </c>
      <c r="J186" s="2">
        <v>185</v>
      </c>
      <c r="K186" s="2"/>
      <c r="L186" s="2"/>
      <c r="M186" s="7">
        <f t="shared" si="2"/>
        <v>459393</v>
      </c>
    </row>
    <row r="187" spans="1:13" x14ac:dyDescent="0.25">
      <c r="A187" s="1" t="s">
        <v>167</v>
      </c>
      <c r="B187" s="1" t="s">
        <v>167</v>
      </c>
      <c r="C187" s="1" t="s">
        <v>214</v>
      </c>
      <c r="D187" s="1" t="s">
        <v>227</v>
      </c>
      <c r="E187" s="1" t="s">
        <v>236</v>
      </c>
      <c r="F187" s="1">
        <v>228</v>
      </c>
      <c r="G187" s="2">
        <v>338163</v>
      </c>
      <c r="H187" s="2"/>
      <c r="I187" s="2"/>
      <c r="J187" s="2"/>
      <c r="K187" s="2"/>
      <c r="L187" s="2"/>
      <c r="M187" s="7">
        <f t="shared" si="2"/>
        <v>338163</v>
      </c>
    </row>
    <row r="188" spans="1:13" x14ac:dyDescent="0.25">
      <c r="A188" s="1" t="s">
        <v>168</v>
      </c>
      <c r="B188" s="1" t="s">
        <v>168</v>
      </c>
      <c r="C188" s="1" t="s">
        <v>217</v>
      </c>
      <c r="D188" s="1" t="s">
        <v>218</v>
      </c>
      <c r="E188" s="1" t="s">
        <v>236</v>
      </c>
      <c r="F188" s="1">
        <v>231</v>
      </c>
      <c r="G188" s="2">
        <v>758</v>
      </c>
      <c r="H188" s="2"/>
      <c r="I188" s="2"/>
      <c r="J188" s="2"/>
      <c r="K188" s="2"/>
      <c r="L188" s="2"/>
      <c r="M188" s="7">
        <f t="shared" si="2"/>
        <v>758</v>
      </c>
    </row>
    <row r="189" spans="1:13" x14ac:dyDescent="0.25">
      <c r="A189" s="1" t="s">
        <v>169</v>
      </c>
      <c r="B189" s="1" t="s">
        <v>169</v>
      </c>
      <c r="C189" s="1" t="s">
        <v>214</v>
      </c>
      <c r="D189" s="1" t="s">
        <v>215</v>
      </c>
      <c r="E189" s="1" t="s">
        <v>236</v>
      </c>
      <c r="F189" s="1">
        <v>232</v>
      </c>
      <c r="G189" s="2">
        <v>528024</v>
      </c>
      <c r="H189" s="2">
        <v>16473</v>
      </c>
      <c r="I189" s="2">
        <v>2</v>
      </c>
      <c r="J189" s="2"/>
      <c r="K189" s="2"/>
      <c r="L189" s="2"/>
      <c r="M189" s="7">
        <f t="shared" si="2"/>
        <v>544499</v>
      </c>
    </row>
    <row r="190" spans="1:13" x14ac:dyDescent="0.25">
      <c r="A190" s="1" t="s">
        <v>170</v>
      </c>
      <c r="B190" s="1" t="s">
        <v>170</v>
      </c>
      <c r="C190" s="1" t="s">
        <v>207</v>
      </c>
      <c r="D190" s="1" t="s">
        <v>219</v>
      </c>
      <c r="E190" s="1" t="s">
        <v>236</v>
      </c>
      <c r="F190" s="1">
        <v>233</v>
      </c>
      <c r="G190" s="2">
        <v>5704633</v>
      </c>
      <c r="H190" s="2">
        <v>5422442</v>
      </c>
      <c r="I190" s="2">
        <v>3100143</v>
      </c>
      <c r="J190" s="2">
        <v>158121</v>
      </c>
      <c r="K190" s="2">
        <v>4</v>
      </c>
      <c r="L190" s="2"/>
      <c r="M190" s="7">
        <f t="shared" si="2"/>
        <v>14385343</v>
      </c>
    </row>
    <row r="191" spans="1:13" x14ac:dyDescent="0.25">
      <c r="A191" s="1" t="s">
        <v>171</v>
      </c>
      <c r="B191" s="1" t="s">
        <v>171</v>
      </c>
      <c r="C191" s="1" t="s">
        <v>207</v>
      </c>
      <c r="D191" s="1" t="s">
        <v>232</v>
      </c>
      <c r="E191" s="1" t="s">
        <v>236</v>
      </c>
      <c r="F191" s="1">
        <v>234</v>
      </c>
      <c r="G191" s="2">
        <v>52995</v>
      </c>
      <c r="H191" s="2">
        <v>5200</v>
      </c>
      <c r="I191" s="2">
        <v>1349</v>
      </c>
      <c r="J191" s="2">
        <v>11</v>
      </c>
      <c r="K191" s="2"/>
      <c r="L191" s="2"/>
      <c r="M191" s="7">
        <f t="shared" si="2"/>
        <v>59555</v>
      </c>
    </row>
    <row r="192" spans="1:13" x14ac:dyDescent="0.25">
      <c r="A192" s="1" t="s">
        <v>172</v>
      </c>
      <c r="B192" s="1" t="s">
        <v>172</v>
      </c>
      <c r="C192" s="1" t="s">
        <v>214</v>
      </c>
      <c r="D192" s="1" t="s">
        <v>216</v>
      </c>
      <c r="E192" s="1" t="s">
        <v>236</v>
      </c>
      <c r="F192" s="1">
        <v>238</v>
      </c>
      <c r="G192" s="2">
        <v>453573</v>
      </c>
      <c r="H192" s="2">
        <v>4345172</v>
      </c>
      <c r="I192" s="2">
        <v>2571451</v>
      </c>
      <c r="J192" s="2">
        <v>106336</v>
      </c>
      <c r="K192" s="2">
        <v>60919</v>
      </c>
      <c r="L192" s="2">
        <v>521</v>
      </c>
      <c r="M192" s="7">
        <f t="shared" si="2"/>
        <v>7537972</v>
      </c>
    </row>
    <row r="193" spans="1:13" x14ac:dyDescent="0.25">
      <c r="A193" s="1" t="s">
        <v>173</v>
      </c>
      <c r="B193" s="1" t="s">
        <v>173</v>
      </c>
      <c r="C193" s="1" t="s">
        <v>210</v>
      </c>
      <c r="D193" s="1" t="s">
        <v>229</v>
      </c>
      <c r="E193" s="1" t="s">
        <v>235</v>
      </c>
      <c r="F193" s="1">
        <v>239</v>
      </c>
      <c r="G193" s="2">
        <v>684110</v>
      </c>
      <c r="H193" s="2">
        <v>4290</v>
      </c>
      <c r="I193" s="2">
        <v>314</v>
      </c>
      <c r="J193" s="2"/>
      <c r="K193" s="2"/>
      <c r="L193" s="2"/>
      <c r="M193" s="7">
        <f t="shared" si="2"/>
        <v>688714</v>
      </c>
    </row>
    <row r="194" spans="1:13" x14ac:dyDescent="0.25">
      <c r="A194" s="1" t="s">
        <v>174</v>
      </c>
      <c r="B194" s="1" t="s">
        <v>174</v>
      </c>
      <c r="C194" s="1" t="s">
        <v>207</v>
      </c>
      <c r="D194" s="1" t="s">
        <v>219</v>
      </c>
      <c r="E194" s="1" t="s">
        <v>236</v>
      </c>
      <c r="F194" s="1">
        <v>240</v>
      </c>
      <c r="G194" s="2">
        <v>6518</v>
      </c>
      <c r="H194" s="2">
        <v>26</v>
      </c>
      <c r="I194" s="2">
        <v>6</v>
      </c>
      <c r="J194" s="2"/>
      <c r="K194" s="2"/>
      <c r="L194" s="2"/>
      <c r="M194" s="7">
        <f t="shared" si="2"/>
        <v>6550</v>
      </c>
    </row>
    <row r="195" spans="1:13" x14ac:dyDescent="0.25">
      <c r="A195" s="1" t="s">
        <v>264</v>
      </c>
      <c r="B195" s="1" t="s">
        <v>199</v>
      </c>
      <c r="C195" s="1" t="s">
        <v>210</v>
      </c>
      <c r="D195" s="1" t="s">
        <v>213</v>
      </c>
      <c r="E195" s="1" t="s">
        <v>235</v>
      </c>
      <c r="F195" s="1">
        <v>237</v>
      </c>
      <c r="G195" s="2">
        <v>68829</v>
      </c>
      <c r="H195" s="2">
        <v>0</v>
      </c>
      <c r="I195" s="2"/>
      <c r="J195" s="2"/>
      <c r="K195" s="2"/>
      <c r="L195" s="2"/>
      <c r="M195" s="7">
        <f t="shared" ref="M195:M209" si="3">SUM(G195:L195)</f>
        <v>68829</v>
      </c>
    </row>
    <row r="196" spans="1:13" x14ac:dyDescent="0.25">
      <c r="A196" s="1" t="s">
        <v>175</v>
      </c>
      <c r="B196" s="1" t="s">
        <v>175</v>
      </c>
      <c r="C196" s="1" t="s">
        <v>214</v>
      </c>
      <c r="D196" s="1" t="s">
        <v>216</v>
      </c>
      <c r="E196" s="1" t="s">
        <v>236</v>
      </c>
      <c r="F196" s="1">
        <v>241</v>
      </c>
      <c r="G196" s="2">
        <v>2529691</v>
      </c>
      <c r="H196" s="2">
        <v>4984768</v>
      </c>
      <c r="I196" s="2">
        <v>3182574</v>
      </c>
      <c r="J196" s="2">
        <v>19842</v>
      </c>
      <c r="K196" s="2">
        <v>29</v>
      </c>
      <c r="L196" s="2"/>
      <c r="M196" s="7">
        <f t="shared" si="3"/>
        <v>10716904</v>
      </c>
    </row>
    <row r="197" spans="1:13" x14ac:dyDescent="0.25">
      <c r="A197" s="1" t="s">
        <v>176</v>
      </c>
      <c r="B197" s="1" t="s">
        <v>176</v>
      </c>
      <c r="C197" s="1" t="s">
        <v>217</v>
      </c>
      <c r="D197" s="1" t="s">
        <v>230</v>
      </c>
      <c r="E197" s="1" t="s">
        <v>235</v>
      </c>
      <c r="F197" s="1">
        <v>242</v>
      </c>
      <c r="G197" s="2">
        <v>2786373</v>
      </c>
      <c r="H197" s="2">
        <v>468467</v>
      </c>
      <c r="I197" s="2">
        <v>422170</v>
      </c>
      <c r="J197" s="2">
        <v>80153</v>
      </c>
      <c r="K197" s="2">
        <v>134</v>
      </c>
      <c r="L197" s="2"/>
      <c r="M197" s="7">
        <f t="shared" si="3"/>
        <v>3757297</v>
      </c>
    </row>
    <row r="198" spans="1:13" x14ac:dyDescent="0.25">
      <c r="A198" s="1" t="s">
        <v>177</v>
      </c>
      <c r="B198" s="1" t="s">
        <v>177</v>
      </c>
      <c r="C198" s="1" t="s">
        <v>217</v>
      </c>
      <c r="D198" s="1" t="s">
        <v>218</v>
      </c>
      <c r="E198" s="1" t="s">
        <v>236</v>
      </c>
      <c r="F198" s="1">
        <v>243</v>
      </c>
      <c r="G198" s="2">
        <v>21</v>
      </c>
      <c r="H198" s="2"/>
      <c r="I198" s="2"/>
      <c r="J198" s="2"/>
      <c r="K198" s="2"/>
      <c r="L198" s="2"/>
      <c r="M198" s="7">
        <f t="shared" si="3"/>
        <v>21</v>
      </c>
    </row>
    <row r="199" spans="1:13" x14ac:dyDescent="0.25">
      <c r="A199" s="1" t="s">
        <v>178</v>
      </c>
      <c r="B199" s="1" t="s">
        <v>178</v>
      </c>
      <c r="C199" s="1" t="s">
        <v>217</v>
      </c>
      <c r="D199" s="1" t="s">
        <v>223</v>
      </c>
      <c r="E199" s="1" t="s">
        <v>236</v>
      </c>
      <c r="F199" s="1">
        <v>244</v>
      </c>
      <c r="G199" s="2">
        <v>166</v>
      </c>
      <c r="H199" s="2"/>
      <c r="I199" s="2"/>
      <c r="J199" s="2"/>
      <c r="K199" s="2"/>
      <c r="L199" s="2"/>
      <c r="M199" s="7">
        <f t="shared" si="3"/>
        <v>166</v>
      </c>
    </row>
    <row r="200" spans="1:13" x14ac:dyDescent="0.25">
      <c r="A200" s="1" t="s">
        <v>179</v>
      </c>
      <c r="B200" s="1" t="s">
        <v>179</v>
      </c>
      <c r="C200" s="1" t="s">
        <v>207</v>
      </c>
      <c r="D200" s="1" t="s">
        <v>232</v>
      </c>
      <c r="E200" s="1" t="s">
        <v>236</v>
      </c>
      <c r="F200" s="1">
        <v>245</v>
      </c>
      <c r="G200" s="2">
        <v>726948</v>
      </c>
      <c r="H200" s="2">
        <v>282233</v>
      </c>
      <c r="I200" s="2">
        <v>66710</v>
      </c>
      <c r="J200" s="2">
        <v>7421</v>
      </c>
      <c r="K200" s="2">
        <v>403</v>
      </c>
      <c r="L200" s="2"/>
      <c r="M200" s="7">
        <f t="shared" si="3"/>
        <v>1083715</v>
      </c>
    </row>
    <row r="201" spans="1:13" x14ac:dyDescent="0.25">
      <c r="A201" s="1" t="s">
        <v>180</v>
      </c>
      <c r="B201" s="1" t="s">
        <v>180</v>
      </c>
      <c r="C201" s="1" t="s">
        <v>220</v>
      </c>
      <c r="D201" s="1" t="s">
        <v>231</v>
      </c>
      <c r="E201" s="1" t="s">
        <v>236</v>
      </c>
      <c r="F201" s="1">
        <v>246</v>
      </c>
      <c r="G201" s="2">
        <v>17438</v>
      </c>
      <c r="H201" s="2">
        <v>301</v>
      </c>
      <c r="I201" s="2">
        <v>0</v>
      </c>
      <c r="J201" s="2"/>
      <c r="K201" s="2"/>
      <c r="L201" s="2"/>
      <c r="M201" s="7">
        <f t="shared" si="3"/>
        <v>17739</v>
      </c>
    </row>
    <row r="202" spans="1:13" x14ac:dyDescent="0.25">
      <c r="A202" s="1" t="s">
        <v>265</v>
      </c>
      <c r="B202" s="1" t="s">
        <v>203</v>
      </c>
      <c r="C202" s="1" t="s">
        <v>217</v>
      </c>
      <c r="D202" s="1" t="s">
        <v>223</v>
      </c>
      <c r="E202" s="1" t="s">
        <v>236</v>
      </c>
      <c r="F202" s="1">
        <v>247</v>
      </c>
      <c r="G202" s="2">
        <v>539876</v>
      </c>
      <c r="H202" s="2">
        <v>116532</v>
      </c>
      <c r="I202" s="2">
        <v>130811</v>
      </c>
      <c r="J202" s="2">
        <v>38538</v>
      </c>
      <c r="K202" s="2">
        <v>27344</v>
      </c>
      <c r="L202" s="2">
        <v>63</v>
      </c>
      <c r="M202" s="7">
        <f t="shared" si="3"/>
        <v>853164</v>
      </c>
    </row>
    <row r="203" spans="1:13" x14ac:dyDescent="0.25">
      <c r="A203" s="1" t="s">
        <v>181</v>
      </c>
      <c r="B203" s="1" t="s">
        <v>181</v>
      </c>
      <c r="C203" s="1" t="s">
        <v>207</v>
      </c>
      <c r="D203" s="1" t="s">
        <v>212</v>
      </c>
      <c r="E203" s="1" t="s">
        <v>236</v>
      </c>
      <c r="F203" s="1">
        <v>248</v>
      </c>
      <c r="G203" s="2">
        <v>4354799</v>
      </c>
      <c r="H203" s="2">
        <v>781350</v>
      </c>
      <c r="I203" s="2">
        <v>103316</v>
      </c>
      <c r="J203" s="2">
        <v>444</v>
      </c>
      <c r="K203" s="2"/>
      <c r="L203" s="2"/>
      <c r="M203" s="7">
        <f t="shared" si="3"/>
        <v>5239909</v>
      </c>
    </row>
    <row r="204" spans="1:13" x14ac:dyDescent="0.25">
      <c r="A204" s="1" t="s">
        <v>266</v>
      </c>
      <c r="B204" s="1" t="s">
        <v>200</v>
      </c>
      <c r="C204" s="1" t="s">
        <v>220</v>
      </c>
      <c r="D204" s="1" t="s">
        <v>221</v>
      </c>
      <c r="E204" s="1" t="s">
        <v>236</v>
      </c>
      <c r="F204" s="1">
        <v>249</v>
      </c>
      <c r="G204" s="2">
        <v>68</v>
      </c>
      <c r="H204" s="2"/>
      <c r="I204" s="2"/>
      <c r="J204" s="2"/>
      <c r="K204" s="2"/>
      <c r="L204" s="2"/>
      <c r="M204" s="7">
        <f t="shared" si="3"/>
        <v>68</v>
      </c>
    </row>
    <row r="205" spans="1:13" x14ac:dyDescent="0.25">
      <c r="A205" s="1" t="s">
        <v>182</v>
      </c>
      <c r="B205" s="1" t="s">
        <v>182</v>
      </c>
      <c r="C205" s="1" t="s">
        <v>207</v>
      </c>
      <c r="D205" s="1" t="s">
        <v>219</v>
      </c>
      <c r="E205" s="1" t="s">
        <v>236</v>
      </c>
      <c r="F205" s="1">
        <v>250</v>
      </c>
      <c r="G205" s="2">
        <v>289455</v>
      </c>
      <c r="H205" s="2"/>
      <c r="I205" s="2"/>
      <c r="J205" s="2"/>
      <c r="K205" s="2"/>
      <c r="L205" s="2"/>
      <c r="M205" s="7">
        <f t="shared" si="3"/>
        <v>289455</v>
      </c>
    </row>
    <row r="206" spans="1:13" x14ac:dyDescent="0.25">
      <c r="A206" s="1" t="s">
        <v>183</v>
      </c>
      <c r="B206" s="1" t="s">
        <v>183</v>
      </c>
      <c r="C206" s="1" t="s">
        <v>214</v>
      </c>
      <c r="D206" s="1" t="s">
        <v>215</v>
      </c>
      <c r="E206" s="1" t="s">
        <v>236</v>
      </c>
      <c r="F206" s="1">
        <v>251</v>
      </c>
      <c r="G206" s="2">
        <v>536</v>
      </c>
      <c r="H206" s="2"/>
      <c r="I206" s="2"/>
      <c r="J206" s="2"/>
      <c r="K206" s="2"/>
      <c r="L206" s="2"/>
      <c r="M206" s="7">
        <f t="shared" si="3"/>
        <v>536</v>
      </c>
    </row>
    <row r="207" spans="1:13" x14ac:dyDescent="0.25">
      <c r="A207" s="1" t="s">
        <v>184</v>
      </c>
      <c r="B207" s="1" t="s">
        <v>184</v>
      </c>
      <c r="C207" s="1" t="s">
        <v>207</v>
      </c>
      <c r="D207" s="1" t="s">
        <v>219</v>
      </c>
      <c r="E207" s="1" t="s">
        <v>236</v>
      </c>
      <c r="F207" s="1">
        <v>252</v>
      </c>
      <c r="G207" s="2">
        <v>2749888</v>
      </c>
      <c r="H207" s="2">
        <v>3536889</v>
      </c>
      <c r="I207" s="2">
        <v>5068967</v>
      </c>
      <c r="J207" s="2">
        <v>1049446</v>
      </c>
      <c r="K207" s="2">
        <v>3</v>
      </c>
      <c r="L207" s="2"/>
      <c r="M207" s="7">
        <f t="shared" si="3"/>
        <v>12405193</v>
      </c>
    </row>
    <row r="208" spans="1:13" x14ac:dyDescent="0.25">
      <c r="A208" s="1" t="s">
        <v>185</v>
      </c>
      <c r="B208" s="1" t="s">
        <v>185</v>
      </c>
      <c r="C208" s="1" t="s">
        <v>214</v>
      </c>
      <c r="D208" s="1" t="s">
        <v>216</v>
      </c>
      <c r="E208" s="1" t="s">
        <v>236</v>
      </c>
      <c r="F208" s="1">
        <v>253</v>
      </c>
      <c r="G208" s="2">
        <v>272556</v>
      </c>
      <c r="H208" s="2">
        <v>340128</v>
      </c>
      <c r="I208" s="2">
        <v>127596</v>
      </c>
      <c r="J208" s="2"/>
      <c r="K208" s="2"/>
      <c r="L208" s="2"/>
      <c r="M208" s="7">
        <f t="shared" si="3"/>
        <v>740280</v>
      </c>
    </row>
    <row r="209" spans="1:13" x14ac:dyDescent="0.25">
      <c r="A209" s="1" t="s">
        <v>186</v>
      </c>
      <c r="B209" s="1" t="s">
        <v>186</v>
      </c>
      <c r="C209" s="1" t="s">
        <v>214</v>
      </c>
      <c r="D209" s="1" t="s">
        <v>216</v>
      </c>
      <c r="E209" s="1" t="s">
        <v>236</v>
      </c>
      <c r="F209" s="1">
        <v>254</v>
      </c>
      <c r="G209" s="2">
        <v>828785</v>
      </c>
      <c r="H209" s="2">
        <v>749804</v>
      </c>
      <c r="I209" s="2">
        <v>108438</v>
      </c>
      <c r="J209" s="2">
        <v>0</v>
      </c>
      <c r="K209" s="2"/>
      <c r="L209" s="2"/>
      <c r="M209" s="7">
        <f t="shared" si="3"/>
        <v>1687027</v>
      </c>
    </row>
    <row r="210" spans="1:13" x14ac:dyDescent="0.25">
      <c r="H210" s="6"/>
      <c r="I210" s="6"/>
      <c r="J210" s="6"/>
      <c r="L210" s="2"/>
    </row>
    <row r="211" spans="1:13" x14ac:dyDescent="0.25">
      <c r="L211" s="2"/>
    </row>
    <row r="212" spans="1:13" x14ac:dyDescent="0.25">
      <c r="L212" s="2"/>
    </row>
  </sheetData>
  <autoFilter ref="B1:M209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zoomScale="120" zoomScaleNormal="120" workbookViewId="0">
      <selection activeCell="J28" sqref="A1:J28"/>
    </sheetView>
  </sheetViews>
  <sheetFormatPr defaultRowHeight="15" x14ac:dyDescent="0.25"/>
  <cols>
    <col min="1" max="1" width="5.140625" customWidth="1"/>
    <col min="2" max="2" width="20.42578125" bestFit="1" customWidth="1"/>
    <col min="3" max="3" width="11.28515625" bestFit="1" customWidth="1"/>
    <col min="4" max="5" width="12.28515625" bestFit="1" customWidth="1"/>
    <col min="6" max="9" width="13.42578125" bestFit="1" customWidth="1"/>
  </cols>
  <sheetData>
    <row r="2" spans="2:9" x14ac:dyDescent="0.25">
      <c r="B2" s="59" t="s">
        <v>280</v>
      </c>
      <c r="C2" s="60" t="s">
        <v>288</v>
      </c>
      <c r="D2" s="61"/>
      <c r="E2" s="61"/>
      <c r="F2" s="61"/>
      <c r="G2" s="61"/>
      <c r="H2" s="61"/>
      <c r="I2" s="61"/>
    </row>
    <row r="3" spans="2:9" x14ac:dyDescent="0.25">
      <c r="B3" s="59"/>
      <c r="C3" s="45" t="s">
        <v>192</v>
      </c>
      <c r="D3" s="38" t="s">
        <v>191</v>
      </c>
      <c r="E3" s="38" t="s">
        <v>190</v>
      </c>
      <c r="F3" s="38" t="s">
        <v>189</v>
      </c>
      <c r="G3" s="38" t="s">
        <v>188</v>
      </c>
      <c r="H3" s="38" t="s">
        <v>187</v>
      </c>
      <c r="I3" s="38" t="s">
        <v>281</v>
      </c>
    </row>
    <row r="4" spans="2:9" x14ac:dyDescent="0.25">
      <c r="B4" s="39" t="s">
        <v>283</v>
      </c>
      <c r="C4" s="46">
        <v>3752617</v>
      </c>
      <c r="D4" s="40">
        <v>12662839</v>
      </c>
      <c r="E4" s="40">
        <v>48425554</v>
      </c>
      <c r="F4" s="40">
        <v>152290780</v>
      </c>
      <c r="G4" s="40">
        <v>151351069</v>
      </c>
      <c r="H4" s="40">
        <v>349218729</v>
      </c>
      <c r="I4" s="40">
        <v>717701588</v>
      </c>
    </row>
    <row r="5" spans="2:9" x14ac:dyDescent="0.25">
      <c r="B5" s="41" t="s">
        <v>214</v>
      </c>
      <c r="C5" s="47">
        <v>927</v>
      </c>
      <c r="D5" s="43">
        <v>246627</v>
      </c>
      <c r="E5" s="43">
        <v>12364790</v>
      </c>
      <c r="F5" s="43">
        <v>57007269</v>
      </c>
      <c r="G5" s="43">
        <v>36407702</v>
      </c>
      <c r="H5" s="43">
        <v>41324644</v>
      </c>
      <c r="I5" s="43">
        <v>147351959</v>
      </c>
    </row>
    <row r="6" spans="2:9" x14ac:dyDescent="0.25">
      <c r="B6" s="42" t="s">
        <v>216</v>
      </c>
      <c r="C6" s="48">
        <v>760</v>
      </c>
      <c r="D6" s="44">
        <v>243731</v>
      </c>
      <c r="E6" s="44">
        <v>11745260</v>
      </c>
      <c r="F6" s="44">
        <v>47684435</v>
      </c>
      <c r="G6" s="44">
        <v>24340431</v>
      </c>
      <c r="H6" s="44">
        <v>13266681</v>
      </c>
      <c r="I6" s="44">
        <v>97281298</v>
      </c>
    </row>
    <row r="7" spans="2:9" x14ac:dyDescent="0.25">
      <c r="B7" s="42" t="s">
        <v>222</v>
      </c>
      <c r="C7" s="48">
        <v>167</v>
      </c>
      <c r="D7" s="44">
        <v>2203</v>
      </c>
      <c r="E7" s="44">
        <v>330534</v>
      </c>
      <c r="F7" s="44">
        <v>4556326</v>
      </c>
      <c r="G7" s="44">
        <v>4738255</v>
      </c>
      <c r="H7" s="44">
        <v>5743919</v>
      </c>
      <c r="I7" s="44">
        <v>15371404</v>
      </c>
    </row>
    <row r="8" spans="2:9" x14ac:dyDescent="0.25">
      <c r="B8" s="42" t="s">
        <v>215</v>
      </c>
      <c r="C8" s="48">
        <v>0</v>
      </c>
      <c r="D8" s="44">
        <v>693</v>
      </c>
      <c r="E8" s="44">
        <v>45736</v>
      </c>
      <c r="F8" s="44">
        <v>987162</v>
      </c>
      <c r="G8" s="44">
        <v>3181949</v>
      </c>
      <c r="H8" s="44">
        <v>10836097</v>
      </c>
      <c r="I8" s="44">
        <v>15051637</v>
      </c>
    </row>
    <row r="9" spans="2:9" x14ac:dyDescent="0.25">
      <c r="B9" s="42" t="s">
        <v>228</v>
      </c>
      <c r="C9" s="48">
        <v>0</v>
      </c>
      <c r="D9" s="44">
        <v>0</v>
      </c>
      <c r="E9" s="44">
        <v>243260</v>
      </c>
      <c r="F9" s="44">
        <v>3732248</v>
      </c>
      <c r="G9" s="44">
        <v>3448757</v>
      </c>
      <c r="H9" s="44">
        <v>4241086</v>
      </c>
      <c r="I9" s="44">
        <v>11665351</v>
      </c>
    </row>
    <row r="10" spans="2:9" x14ac:dyDescent="0.25">
      <c r="B10" s="42" t="s">
        <v>227</v>
      </c>
      <c r="C10" s="48">
        <v>0</v>
      </c>
      <c r="D10" s="44">
        <v>0</v>
      </c>
      <c r="E10" s="44">
        <v>0</v>
      </c>
      <c r="F10" s="44">
        <v>47098</v>
      </c>
      <c r="G10" s="44">
        <v>698310</v>
      </c>
      <c r="H10" s="44">
        <v>7236861</v>
      </c>
      <c r="I10" s="44">
        <v>7982269</v>
      </c>
    </row>
    <row r="11" spans="2:9" x14ac:dyDescent="0.25">
      <c r="B11" s="41" t="s">
        <v>284</v>
      </c>
      <c r="C11" s="47">
        <v>1052417</v>
      </c>
      <c r="D11" s="43">
        <v>7638249</v>
      </c>
      <c r="E11" s="43">
        <v>22098873</v>
      </c>
      <c r="F11" s="43">
        <v>24126798</v>
      </c>
      <c r="G11" s="43">
        <v>19322440</v>
      </c>
      <c r="H11" s="43">
        <v>54666305</v>
      </c>
      <c r="I11" s="43">
        <v>128905082</v>
      </c>
    </row>
    <row r="12" spans="2:9" x14ac:dyDescent="0.25">
      <c r="B12" s="42" t="s">
        <v>218</v>
      </c>
      <c r="C12" s="48">
        <v>0</v>
      </c>
      <c r="D12" s="44">
        <v>0</v>
      </c>
      <c r="E12" s="44">
        <v>444</v>
      </c>
      <c r="F12" s="44">
        <v>56154</v>
      </c>
      <c r="G12" s="44">
        <v>230093</v>
      </c>
      <c r="H12" s="44">
        <v>3137208</v>
      </c>
      <c r="I12" s="44">
        <v>3423899</v>
      </c>
    </row>
    <row r="13" spans="2:9" x14ac:dyDescent="0.25">
      <c r="B13" s="42" t="s">
        <v>226</v>
      </c>
      <c r="C13" s="48">
        <v>1254</v>
      </c>
      <c r="D13" s="44">
        <v>64866</v>
      </c>
      <c r="E13" s="44">
        <v>6147637</v>
      </c>
      <c r="F13" s="44">
        <v>16649637</v>
      </c>
      <c r="G13" s="44">
        <v>10653873</v>
      </c>
      <c r="H13" s="44">
        <v>18060468</v>
      </c>
      <c r="I13" s="44">
        <v>51577735</v>
      </c>
    </row>
    <row r="14" spans="2:9" x14ac:dyDescent="0.25">
      <c r="B14" s="42" t="s">
        <v>223</v>
      </c>
      <c r="C14" s="48">
        <v>1051163</v>
      </c>
      <c r="D14" s="44">
        <v>7573383</v>
      </c>
      <c r="E14" s="44">
        <v>15950792</v>
      </c>
      <c r="F14" s="44">
        <v>7421007</v>
      </c>
      <c r="G14" s="44">
        <v>8438474</v>
      </c>
      <c r="H14" s="44">
        <v>33468629</v>
      </c>
      <c r="I14" s="44">
        <v>73903448</v>
      </c>
    </row>
    <row r="15" spans="2:9" x14ac:dyDescent="0.25">
      <c r="B15" s="41" t="s">
        <v>207</v>
      </c>
      <c r="C15" s="47">
        <v>2699273</v>
      </c>
      <c r="D15" s="43">
        <v>4774537</v>
      </c>
      <c r="E15" s="43">
        <v>13726409</v>
      </c>
      <c r="F15" s="43">
        <v>70010570</v>
      </c>
      <c r="G15" s="43">
        <v>95238445</v>
      </c>
      <c r="H15" s="43">
        <v>252434445</v>
      </c>
      <c r="I15" s="43">
        <v>438883679</v>
      </c>
    </row>
    <row r="16" spans="2:9" x14ac:dyDescent="0.25">
      <c r="B16" s="42" t="s">
        <v>232</v>
      </c>
      <c r="C16" s="48">
        <v>3563</v>
      </c>
      <c r="D16" s="44">
        <v>124031</v>
      </c>
      <c r="E16" s="44">
        <v>272686</v>
      </c>
      <c r="F16" s="44">
        <v>904682</v>
      </c>
      <c r="G16" s="44">
        <v>1794527</v>
      </c>
      <c r="H16" s="44">
        <v>4253602</v>
      </c>
      <c r="I16" s="44">
        <v>7353091</v>
      </c>
    </row>
    <row r="17" spans="2:9" x14ac:dyDescent="0.25">
      <c r="B17" s="42" t="s">
        <v>208</v>
      </c>
      <c r="C17" s="48">
        <v>1575325</v>
      </c>
      <c r="D17" s="44">
        <v>3201749</v>
      </c>
      <c r="E17" s="44">
        <v>7122955</v>
      </c>
      <c r="F17" s="44">
        <v>41653387</v>
      </c>
      <c r="G17" s="44">
        <v>51069405</v>
      </c>
      <c r="H17" s="44">
        <v>138361057</v>
      </c>
      <c r="I17" s="44">
        <v>242983878</v>
      </c>
    </row>
    <row r="18" spans="2:9" x14ac:dyDescent="0.25">
      <c r="B18" s="42" t="s">
        <v>212</v>
      </c>
      <c r="C18" s="48">
        <v>505</v>
      </c>
      <c r="D18" s="44">
        <v>19078</v>
      </c>
      <c r="E18" s="44">
        <v>75158</v>
      </c>
      <c r="F18" s="44">
        <v>1607265</v>
      </c>
      <c r="G18" s="44">
        <v>7583796</v>
      </c>
      <c r="H18" s="44">
        <v>41801932</v>
      </c>
      <c r="I18" s="44">
        <v>51087734</v>
      </c>
    </row>
    <row r="19" spans="2:9" x14ac:dyDescent="0.25">
      <c r="B19" s="42" t="s">
        <v>209</v>
      </c>
      <c r="C19" s="48">
        <v>1119880</v>
      </c>
      <c r="D19" s="44">
        <v>1429450</v>
      </c>
      <c r="E19" s="44">
        <v>4774184</v>
      </c>
      <c r="F19" s="44">
        <v>17935545</v>
      </c>
      <c r="G19" s="44">
        <v>22655604</v>
      </c>
      <c r="H19" s="44">
        <v>44936660</v>
      </c>
      <c r="I19" s="44">
        <v>92851323</v>
      </c>
    </row>
    <row r="20" spans="2:9" x14ac:dyDescent="0.25">
      <c r="B20" s="42" t="s">
        <v>219</v>
      </c>
      <c r="C20" s="48">
        <v>0</v>
      </c>
      <c r="D20" s="44">
        <v>229</v>
      </c>
      <c r="E20" s="44">
        <v>1481426</v>
      </c>
      <c r="F20" s="44">
        <v>7909691</v>
      </c>
      <c r="G20" s="44">
        <v>12135113</v>
      </c>
      <c r="H20" s="44">
        <v>23081194</v>
      </c>
      <c r="I20" s="44">
        <v>44607653</v>
      </c>
    </row>
    <row r="21" spans="2:9" x14ac:dyDescent="0.25">
      <c r="B21" s="41" t="s">
        <v>220</v>
      </c>
      <c r="C21" s="47">
        <v>0</v>
      </c>
      <c r="D21" s="43">
        <v>3426</v>
      </c>
      <c r="E21" s="43">
        <v>235482</v>
      </c>
      <c r="F21" s="43">
        <v>1146143</v>
      </c>
      <c r="G21" s="43">
        <v>382482</v>
      </c>
      <c r="H21" s="43">
        <v>793335</v>
      </c>
      <c r="I21" s="43">
        <v>2560868</v>
      </c>
    </row>
    <row r="22" spans="2:9" x14ac:dyDescent="0.25">
      <c r="B22" s="42" t="s">
        <v>231</v>
      </c>
      <c r="C22" s="48">
        <v>0</v>
      </c>
      <c r="D22" s="44">
        <v>3426</v>
      </c>
      <c r="E22" s="44">
        <v>235482</v>
      </c>
      <c r="F22" s="44">
        <v>1145810</v>
      </c>
      <c r="G22" s="44">
        <v>381575</v>
      </c>
      <c r="H22" s="44">
        <v>771866</v>
      </c>
      <c r="I22" s="44">
        <v>2538159</v>
      </c>
    </row>
    <row r="23" spans="2:9" x14ac:dyDescent="0.25">
      <c r="B23" s="42" t="s">
        <v>233</v>
      </c>
      <c r="C23" s="48">
        <v>0</v>
      </c>
      <c r="D23" s="44">
        <v>0</v>
      </c>
      <c r="E23" s="44">
        <v>0</v>
      </c>
      <c r="F23" s="44">
        <v>0</v>
      </c>
      <c r="G23" s="44">
        <v>0</v>
      </c>
      <c r="H23" s="44">
        <v>3275</v>
      </c>
      <c r="I23" s="44">
        <v>3275</v>
      </c>
    </row>
    <row r="24" spans="2:9" x14ac:dyDescent="0.25">
      <c r="B24" s="42" t="s">
        <v>221</v>
      </c>
      <c r="C24" s="48">
        <v>0</v>
      </c>
      <c r="D24" s="44">
        <v>0</v>
      </c>
      <c r="E24" s="44">
        <v>0</v>
      </c>
      <c r="F24" s="44">
        <v>333</v>
      </c>
      <c r="G24" s="44">
        <v>907</v>
      </c>
      <c r="H24" s="44">
        <v>18194</v>
      </c>
      <c r="I24" s="44">
        <v>19434</v>
      </c>
    </row>
    <row r="25" spans="2:9" x14ac:dyDescent="0.25">
      <c r="B25" s="39" t="s">
        <v>285</v>
      </c>
      <c r="C25" s="46">
        <v>0</v>
      </c>
      <c r="D25" s="40">
        <v>5740</v>
      </c>
      <c r="E25" s="40">
        <v>245712</v>
      </c>
      <c r="F25" s="40">
        <v>2657675</v>
      </c>
      <c r="G25" s="40">
        <v>6120271</v>
      </c>
      <c r="H25" s="40">
        <v>62664944</v>
      </c>
      <c r="I25" s="40">
        <v>71694342</v>
      </c>
    </row>
    <row r="26" spans="2:9" x14ac:dyDescent="0.25">
      <c r="B26" s="39" t="s">
        <v>282</v>
      </c>
      <c r="C26" s="46">
        <v>3752617</v>
      </c>
      <c r="D26" s="40">
        <v>12668579</v>
      </c>
      <c r="E26" s="40">
        <v>48671266</v>
      </c>
      <c r="F26" s="40">
        <v>154948455</v>
      </c>
      <c r="G26" s="40">
        <v>157471340</v>
      </c>
      <c r="H26" s="40">
        <v>411883673</v>
      </c>
      <c r="I26" s="40">
        <v>789395930</v>
      </c>
    </row>
  </sheetData>
  <mergeCells count="2">
    <mergeCell ref="C2:I2"/>
    <mergeCell ref="B2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2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1" width="19.28515625" customWidth="1"/>
    <col min="2" max="2" width="42.7109375" customWidth="1"/>
    <col min="3" max="3" width="17.85546875" customWidth="1"/>
    <col min="4" max="4" width="25" bestFit="1" customWidth="1"/>
    <col min="5" max="5" width="14.7109375" customWidth="1"/>
    <col min="6" max="6" width="11.7109375" bestFit="1" customWidth="1"/>
    <col min="7" max="7" width="15.28515625" bestFit="1" customWidth="1"/>
    <col min="8" max="11" width="12.140625" bestFit="1" customWidth="1"/>
    <col min="13" max="13" width="11.5703125" bestFit="1" customWidth="1"/>
  </cols>
  <sheetData>
    <row r="1" spans="1:13" x14ac:dyDescent="0.25">
      <c r="A1" s="3" t="s">
        <v>251</v>
      </c>
      <c r="B1" s="3" t="s">
        <v>193</v>
      </c>
      <c r="C1" s="3" t="s">
        <v>195</v>
      </c>
      <c r="D1" s="3" t="s">
        <v>194</v>
      </c>
      <c r="E1" s="3" t="s">
        <v>234</v>
      </c>
      <c r="F1" s="3" t="s">
        <v>0</v>
      </c>
      <c r="G1" s="4" t="s">
        <v>187</v>
      </c>
      <c r="H1" s="4" t="s">
        <v>188</v>
      </c>
      <c r="I1" s="4" t="s">
        <v>189</v>
      </c>
      <c r="J1" s="4" t="s">
        <v>190</v>
      </c>
      <c r="K1" s="4" t="s">
        <v>191</v>
      </c>
      <c r="L1" s="4" t="s">
        <v>192</v>
      </c>
      <c r="M1" s="4" t="s">
        <v>237</v>
      </c>
    </row>
    <row r="2" spans="1:13" x14ac:dyDescent="0.25">
      <c r="A2" s="1" t="s">
        <v>1</v>
      </c>
      <c r="B2" s="1" t="s">
        <v>1</v>
      </c>
      <c r="C2" s="1" t="s">
        <v>207</v>
      </c>
      <c r="D2" s="1" t="s">
        <v>209</v>
      </c>
      <c r="E2" s="1" t="s">
        <v>236</v>
      </c>
      <c r="F2" s="1">
        <v>2</v>
      </c>
      <c r="G2" s="2">
        <v>476470</v>
      </c>
      <c r="H2" s="2">
        <v>75597</v>
      </c>
      <c r="I2" s="2">
        <v>510779</v>
      </c>
      <c r="J2" s="2">
        <v>5931</v>
      </c>
      <c r="K2" s="2"/>
      <c r="L2" s="2"/>
      <c r="M2" s="7">
        <f>SUM(G2:L2)</f>
        <v>1068777</v>
      </c>
    </row>
    <row r="3" spans="1:13" x14ac:dyDescent="0.25">
      <c r="A3" s="1" t="s">
        <v>269</v>
      </c>
      <c r="B3" s="1" t="s">
        <v>269</v>
      </c>
      <c r="C3" s="1" t="s">
        <v>207</v>
      </c>
      <c r="D3" s="1" t="s">
        <v>209</v>
      </c>
      <c r="E3" s="1" t="s">
        <v>236</v>
      </c>
      <c r="F3" s="1">
        <v>3</v>
      </c>
      <c r="G3" s="2"/>
      <c r="H3" s="2"/>
      <c r="I3" s="2"/>
      <c r="J3" s="2"/>
      <c r="K3" s="2"/>
      <c r="L3" s="2"/>
      <c r="M3" s="7">
        <f t="shared" ref="M3:M66" si="0">SUM(G3:L3)</f>
        <v>0</v>
      </c>
    </row>
    <row r="4" spans="1:13" x14ac:dyDescent="0.25">
      <c r="A4" s="1" t="s">
        <v>2</v>
      </c>
      <c r="B4" s="1" t="s">
        <v>2</v>
      </c>
      <c r="C4" s="1" t="s">
        <v>210</v>
      </c>
      <c r="D4" s="1" t="s">
        <v>211</v>
      </c>
      <c r="E4" s="1" t="s">
        <v>235</v>
      </c>
      <c r="F4" s="1">
        <v>4</v>
      </c>
      <c r="G4" s="2">
        <v>182184</v>
      </c>
      <c r="H4" s="2">
        <v>5847</v>
      </c>
      <c r="I4" s="2"/>
      <c r="J4" s="2"/>
      <c r="K4" s="2"/>
      <c r="L4" s="2"/>
      <c r="M4" s="7">
        <f t="shared" si="0"/>
        <v>188031</v>
      </c>
    </row>
    <row r="5" spans="1:13" x14ac:dyDescent="0.25">
      <c r="A5" s="1" t="s">
        <v>3</v>
      </c>
      <c r="B5" s="1" t="s">
        <v>3</v>
      </c>
      <c r="C5" s="1" t="s">
        <v>214</v>
      </c>
      <c r="D5" s="1" t="s">
        <v>215</v>
      </c>
      <c r="E5" s="1" t="s">
        <v>236</v>
      </c>
      <c r="F5" s="1">
        <v>5</v>
      </c>
      <c r="G5" s="2">
        <v>3101456</v>
      </c>
      <c r="H5" s="2">
        <v>947624</v>
      </c>
      <c r="I5" s="2">
        <v>343</v>
      </c>
      <c r="J5" s="2"/>
      <c r="K5" s="2"/>
      <c r="L5" s="2"/>
      <c r="M5" s="7">
        <f t="shared" si="0"/>
        <v>4049423</v>
      </c>
    </row>
    <row r="6" spans="1:13" x14ac:dyDescent="0.25">
      <c r="A6" s="1" t="s">
        <v>4</v>
      </c>
      <c r="B6" s="1" t="s">
        <v>4</v>
      </c>
      <c r="C6" s="1" t="s">
        <v>220</v>
      </c>
      <c r="D6" s="1" t="s">
        <v>221</v>
      </c>
      <c r="E6" s="1" t="s">
        <v>236</v>
      </c>
      <c r="F6" s="1">
        <v>6</v>
      </c>
      <c r="G6" s="2">
        <v>1655</v>
      </c>
      <c r="H6" s="2"/>
      <c r="I6" s="2"/>
      <c r="J6" s="2"/>
      <c r="K6" s="2"/>
      <c r="L6" s="2"/>
      <c r="M6" s="7">
        <f t="shared" si="0"/>
        <v>1655</v>
      </c>
    </row>
    <row r="7" spans="1:13" x14ac:dyDescent="0.25">
      <c r="A7" s="1" t="s">
        <v>247</v>
      </c>
      <c r="B7" s="1" t="s">
        <v>247</v>
      </c>
      <c r="C7" s="1" t="s">
        <v>210</v>
      </c>
      <c r="D7" s="1" t="s">
        <v>211</v>
      </c>
      <c r="E7" s="1" t="s">
        <v>235</v>
      </c>
      <c r="F7" s="1">
        <v>7</v>
      </c>
      <c r="G7" s="2">
        <v>1214</v>
      </c>
      <c r="H7" s="2">
        <v>62087</v>
      </c>
      <c r="I7" s="2">
        <v>12734</v>
      </c>
      <c r="J7" s="2">
        <v>26</v>
      </c>
      <c r="K7" s="2"/>
      <c r="L7" s="2"/>
      <c r="M7" s="7">
        <f t="shared" si="0"/>
        <v>76061</v>
      </c>
    </row>
    <row r="8" spans="1:13" x14ac:dyDescent="0.25">
      <c r="A8" s="1" t="s">
        <v>5</v>
      </c>
      <c r="B8" s="1" t="s">
        <v>5</v>
      </c>
      <c r="C8" s="1" t="s">
        <v>214</v>
      </c>
      <c r="D8" s="1" t="s">
        <v>222</v>
      </c>
      <c r="E8" s="1" t="s">
        <v>236</v>
      </c>
      <c r="F8" s="1">
        <v>8</v>
      </c>
      <c r="G8" s="2">
        <v>3455</v>
      </c>
      <c r="H8" s="2"/>
      <c r="I8" s="2">
        <v>158710</v>
      </c>
      <c r="J8" s="2"/>
      <c r="K8" s="2"/>
      <c r="L8" s="2"/>
      <c r="M8" s="7">
        <f t="shared" si="0"/>
        <v>162165</v>
      </c>
    </row>
    <row r="9" spans="1:13" x14ac:dyDescent="0.25">
      <c r="A9" s="1" t="s">
        <v>248</v>
      </c>
      <c r="B9" s="1" t="s">
        <v>248</v>
      </c>
      <c r="C9" s="1" t="s">
        <v>217</v>
      </c>
      <c r="D9" s="1" t="s">
        <v>218</v>
      </c>
      <c r="E9" s="1" t="s">
        <v>236</v>
      </c>
      <c r="F9" s="1">
        <v>10</v>
      </c>
      <c r="G9" s="2">
        <v>40</v>
      </c>
      <c r="H9" s="2"/>
      <c r="I9" s="2"/>
      <c r="J9" s="2"/>
      <c r="K9" s="2"/>
      <c r="L9" s="2"/>
      <c r="M9" s="7">
        <f t="shared" si="0"/>
        <v>40</v>
      </c>
    </row>
    <row r="10" spans="1:13" x14ac:dyDescent="0.25">
      <c r="A10" s="1" t="s">
        <v>6</v>
      </c>
      <c r="B10" s="1" t="s">
        <v>6</v>
      </c>
      <c r="C10" s="1" t="s">
        <v>217</v>
      </c>
      <c r="D10" s="1" t="s">
        <v>223</v>
      </c>
      <c r="E10" s="1" t="s">
        <v>236</v>
      </c>
      <c r="F10" s="1">
        <v>11</v>
      </c>
      <c r="G10" s="2">
        <v>885157</v>
      </c>
      <c r="H10" s="2">
        <v>649639</v>
      </c>
      <c r="I10" s="2">
        <v>4388</v>
      </c>
      <c r="J10" s="2">
        <v>31137</v>
      </c>
      <c r="K10" s="2">
        <v>356</v>
      </c>
      <c r="L10" s="2"/>
      <c r="M10" s="7">
        <f t="shared" si="0"/>
        <v>1570677</v>
      </c>
    </row>
    <row r="11" spans="1:13" x14ac:dyDescent="0.25">
      <c r="A11" s="1" t="s">
        <v>7</v>
      </c>
      <c r="B11" s="1" t="s">
        <v>7</v>
      </c>
      <c r="C11" s="1" t="s">
        <v>207</v>
      </c>
      <c r="D11" s="1" t="s">
        <v>219</v>
      </c>
      <c r="E11" s="1" t="s">
        <v>236</v>
      </c>
      <c r="F11" s="1">
        <v>12</v>
      </c>
      <c r="G11" s="2">
        <v>390295</v>
      </c>
      <c r="H11" s="2">
        <v>863654</v>
      </c>
      <c r="I11" s="2">
        <v>118915</v>
      </c>
      <c r="J11" s="2"/>
      <c r="K11" s="2"/>
      <c r="L11" s="2"/>
      <c r="M11" s="7">
        <f t="shared" si="0"/>
        <v>1372864</v>
      </c>
    </row>
    <row r="12" spans="1:13" x14ac:dyDescent="0.25">
      <c r="A12" s="1" t="s">
        <v>8</v>
      </c>
      <c r="B12" s="1" t="s">
        <v>8</v>
      </c>
      <c r="C12" s="1" t="s">
        <v>207</v>
      </c>
      <c r="D12" s="1" t="s">
        <v>209</v>
      </c>
      <c r="E12" s="1" t="s">
        <v>236</v>
      </c>
      <c r="F12" s="1">
        <v>14</v>
      </c>
      <c r="G12" s="2">
        <v>30820</v>
      </c>
      <c r="H12" s="2">
        <v>136</v>
      </c>
      <c r="I12" s="2">
        <v>4636</v>
      </c>
      <c r="J12" s="2">
        <v>9660</v>
      </c>
      <c r="K12" s="2"/>
      <c r="L12" s="2"/>
      <c r="M12" s="7">
        <f t="shared" si="0"/>
        <v>45252</v>
      </c>
    </row>
    <row r="13" spans="1:13" x14ac:dyDescent="0.25">
      <c r="A13" s="1" t="s">
        <v>9</v>
      </c>
      <c r="B13" s="1" t="s">
        <v>9</v>
      </c>
      <c r="C13" s="1" t="s">
        <v>220</v>
      </c>
      <c r="D13" s="1" t="s">
        <v>224</v>
      </c>
      <c r="E13" s="1" t="s">
        <v>235</v>
      </c>
      <c r="F13" s="1">
        <v>15</v>
      </c>
      <c r="G13" s="2">
        <v>335031</v>
      </c>
      <c r="H13" s="2">
        <v>5616</v>
      </c>
      <c r="I13" s="2"/>
      <c r="J13" s="2"/>
      <c r="K13" s="2"/>
      <c r="L13" s="2"/>
      <c r="M13" s="7">
        <f t="shared" si="0"/>
        <v>340647</v>
      </c>
    </row>
    <row r="14" spans="1:13" x14ac:dyDescent="0.25">
      <c r="A14" s="1" t="s">
        <v>10</v>
      </c>
      <c r="B14" s="1" t="s">
        <v>10</v>
      </c>
      <c r="C14" s="1" t="s">
        <v>210</v>
      </c>
      <c r="D14" s="1" t="s">
        <v>225</v>
      </c>
      <c r="E14" s="1" t="s">
        <v>235</v>
      </c>
      <c r="F14" s="1">
        <v>16</v>
      </c>
      <c r="G14" s="2">
        <v>2199563</v>
      </c>
      <c r="H14" s="2">
        <v>35311</v>
      </c>
      <c r="I14" s="2">
        <v>626</v>
      </c>
      <c r="J14" s="2">
        <v>1</v>
      </c>
      <c r="K14" s="2"/>
      <c r="L14" s="2"/>
      <c r="M14" s="7">
        <f t="shared" si="0"/>
        <v>2235501</v>
      </c>
    </row>
    <row r="15" spans="1:13" x14ac:dyDescent="0.25">
      <c r="A15" s="1" t="s">
        <v>11</v>
      </c>
      <c r="B15" s="1" t="s">
        <v>11</v>
      </c>
      <c r="C15" s="1" t="s">
        <v>207</v>
      </c>
      <c r="D15" s="1" t="s">
        <v>219</v>
      </c>
      <c r="E15" s="1" t="s">
        <v>236</v>
      </c>
      <c r="F15" s="1">
        <v>17</v>
      </c>
      <c r="G15" s="2">
        <v>412044</v>
      </c>
      <c r="H15" s="2">
        <v>11386</v>
      </c>
      <c r="I15" s="2">
        <v>4</v>
      </c>
      <c r="J15" s="2"/>
      <c r="K15" s="2"/>
      <c r="L15" s="2"/>
      <c r="M15" s="7">
        <f t="shared" si="0"/>
        <v>423434</v>
      </c>
    </row>
    <row r="16" spans="1:13" x14ac:dyDescent="0.25">
      <c r="A16" s="1" t="s">
        <v>12</v>
      </c>
      <c r="B16" s="1" t="s">
        <v>12</v>
      </c>
      <c r="C16" s="1" t="s">
        <v>210</v>
      </c>
      <c r="D16" s="1" t="s">
        <v>211</v>
      </c>
      <c r="E16" s="1" t="s">
        <v>235</v>
      </c>
      <c r="F16" s="1">
        <v>18</v>
      </c>
      <c r="G16" s="2">
        <v>2897</v>
      </c>
      <c r="H16" s="2"/>
      <c r="I16" s="2"/>
      <c r="J16" s="2"/>
      <c r="K16" s="2"/>
      <c r="L16" s="2"/>
      <c r="M16" s="7">
        <f t="shared" si="0"/>
        <v>2897</v>
      </c>
    </row>
    <row r="17" spans="1:13" x14ac:dyDescent="0.25">
      <c r="A17" s="1" t="s">
        <v>13</v>
      </c>
      <c r="B17" s="1" t="s">
        <v>13</v>
      </c>
      <c r="C17" s="1" t="s">
        <v>207</v>
      </c>
      <c r="D17" s="1" t="s">
        <v>209</v>
      </c>
      <c r="E17" s="1" t="s">
        <v>236</v>
      </c>
      <c r="F17" s="1">
        <v>21</v>
      </c>
      <c r="G17" s="2"/>
      <c r="H17" s="2"/>
      <c r="I17" s="2"/>
      <c r="J17" s="2"/>
      <c r="K17" s="2"/>
      <c r="L17" s="2"/>
      <c r="M17" s="7">
        <f t="shared" si="0"/>
        <v>0</v>
      </c>
    </row>
    <row r="18" spans="1:13" x14ac:dyDescent="0.25">
      <c r="A18" s="1" t="s">
        <v>249</v>
      </c>
      <c r="B18" s="1" t="s">
        <v>249</v>
      </c>
      <c r="C18" s="1" t="s">
        <v>217</v>
      </c>
      <c r="D18" s="1" t="s">
        <v>218</v>
      </c>
      <c r="E18" s="1" t="s">
        <v>236</v>
      </c>
      <c r="F18" s="1">
        <v>22</v>
      </c>
      <c r="G18" s="2">
        <v>3767</v>
      </c>
      <c r="H18" s="2"/>
      <c r="I18" s="2"/>
      <c r="J18" s="2"/>
      <c r="K18" s="2"/>
      <c r="L18" s="2"/>
      <c r="M18" s="7">
        <f t="shared" si="0"/>
        <v>3767</v>
      </c>
    </row>
    <row r="19" spans="1:13" x14ac:dyDescent="0.25">
      <c r="A19" s="1" t="s">
        <v>14</v>
      </c>
      <c r="B19" s="1" t="s">
        <v>14</v>
      </c>
      <c r="C19" s="1" t="s">
        <v>210</v>
      </c>
      <c r="D19" s="1" t="s">
        <v>225</v>
      </c>
      <c r="E19" s="1" t="s">
        <v>235</v>
      </c>
      <c r="F19" s="1">
        <v>24</v>
      </c>
      <c r="G19" s="2">
        <v>11998</v>
      </c>
      <c r="H19" s="2"/>
      <c r="I19" s="2"/>
      <c r="J19" s="2"/>
      <c r="K19" s="2"/>
      <c r="L19" s="2"/>
      <c r="M19" s="7">
        <f t="shared" si="0"/>
        <v>11998</v>
      </c>
    </row>
    <row r="20" spans="1:13" x14ac:dyDescent="0.25">
      <c r="A20" s="1" t="s">
        <v>15</v>
      </c>
      <c r="B20" s="1" t="s">
        <v>15</v>
      </c>
      <c r="C20" s="1" t="s">
        <v>217</v>
      </c>
      <c r="D20" s="1" t="s">
        <v>226</v>
      </c>
      <c r="E20" s="1" t="s">
        <v>236</v>
      </c>
      <c r="F20" s="1">
        <v>25</v>
      </c>
      <c r="G20" s="2"/>
      <c r="H20" s="2"/>
      <c r="I20" s="2"/>
      <c r="J20" s="2"/>
      <c r="K20" s="2"/>
      <c r="L20" s="2"/>
      <c r="M20" s="7">
        <f t="shared" si="0"/>
        <v>0</v>
      </c>
    </row>
    <row r="21" spans="1:13" x14ac:dyDescent="0.25">
      <c r="A21" s="1" t="s">
        <v>16</v>
      </c>
      <c r="B21" s="1" t="s">
        <v>16</v>
      </c>
      <c r="C21" s="1" t="s">
        <v>214</v>
      </c>
      <c r="D21" s="1" t="s">
        <v>227</v>
      </c>
      <c r="E21" s="1" t="s">
        <v>236</v>
      </c>
      <c r="F21" s="1">
        <v>26</v>
      </c>
      <c r="G21" s="2">
        <v>1147</v>
      </c>
      <c r="H21" s="2"/>
      <c r="I21" s="2"/>
      <c r="J21" s="2"/>
      <c r="K21" s="2"/>
      <c r="L21" s="2"/>
      <c r="M21" s="7">
        <f t="shared" si="0"/>
        <v>1147</v>
      </c>
    </row>
    <row r="22" spans="1:13" x14ac:dyDescent="0.25">
      <c r="A22" s="1" t="s">
        <v>17</v>
      </c>
      <c r="B22" s="1" t="s">
        <v>17</v>
      </c>
      <c r="C22" s="1" t="s">
        <v>207</v>
      </c>
      <c r="D22" s="1" t="s">
        <v>209</v>
      </c>
      <c r="E22" s="1" t="s">
        <v>236</v>
      </c>
      <c r="F22" s="1">
        <v>28</v>
      </c>
      <c r="G22" s="2">
        <v>8081</v>
      </c>
      <c r="H22" s="2">
        <v>389</v>
      </c>
      <c r="I22" s="2">
        <v>75382</v>
      </c>
      <c r="J22" s="2">
        <v>11108</v>
      </c>
      <c r="K22" s="2">
        <v>2</v>
      </c>
      <c r="L22" s="2"/>
      <c r="M22" s="7">
        <f t="shared" si="0"/>
        <v>94962</v>
      </c>
    </row>
    <row r="23" spans="1:13" x14ac:dyDescent="0.25">
      <c r="A23" s="1" t="s">
        <v>252</v>
      </c>
      <c r="B23" s="1" t="s">
        <v>204</v>
      </c>
      <c r="C23" s="1" t="s">
        <v>217</v>
      </c>
      <c r="D23" s="1" t="s">
        <v>223</v>
      </c>
      <c r="E23" s="1" t="s">
        <v>236</v>
      </c>
      <c r="F23" s="1">
        <v>29</v>
      </c>
      <c r="G23" s="2">
        <v>88022</v>
      </c>
      <c r="H23" s="2">
        <v>9401</v>
      </c>
      <c r="I23" s="2">
        <v>21616</v>
      </c>
      <c r="J23" s="2">
        <v>1590271</v>
      </c>
      <c r="K23" s="2">
        <v>2403258</v>
      </c>
      <c r="L23" s="2">
        <v>459</v>
      </c>
      <c r="M23" s="7">
        <f t="shared" si="0"/>
        <v>4113027</v>
      </c>
    </row>
    <row r="24" spans="1:13" x14ac:dyDescent="0.25">
      <c r="A24" s="1" t="s">
        <v>18</v>
      </c>
      <c r="B24" s="1" t="s">
        <v>18</v>
      </c>
      <c r="C24" s="1" t="s">
        <v>210</v>
      </c>
      <c r="D24" s="1" t="s">
        <v>211</v>
      </c>
      <c r="E24" s="1" t="s">
        <v>235</v>
      </c>
      <c r="F24" s="1">
        <v>30</v>
      </c>
      <c r="G24" s="2">
        <v>651818</v>
      </c>
      <c r="H24" s="2">
        <v>177</v>
      </c>
      <c r="I24" s="2"/>
      <c r="J24" s="2"/>
      <c r="K24" s="2"/>
      <c r="L24" s="2"/>
      <c r="M24" s="7">
        <f t="shared" si="0"/>
        <v>651995</v>
      </c>
    </row>
    <row r="25" spans="1:13" x14ac:dyDescent="0.25">
      <c r="A25" s="1" t="s">
        <v>19</v>
      </c>
      <c r="B25" s="1" t="s">
        <v>19</v>
      </c>
      <c r="C25" s="1" t="s">
        <v>214</v>
      </c>
      <c r="D25" s="1" t="s">
        <v>228</v>
      </c>
      <c r="E25" s="1" t="s">
        <v>236</v>
      </c>
      <c r="F25" s="1">
        <v>31</v>
      </c>
      <c r="G25" s="2"/>
      <c r="H25" s="2">
        <v>33570</v>
      </c>
      <c r="I25" s="2"/>
      <c r="J25" s="2"/>
      <c r="K25" s="2"/>
      <c r="L25" s="2"/>
      <c r="M25" s="7">
        <f t="shared" si="0"/>
        <v>33570</v>
      </c>
    </row>
    <row r="26" spans="1:13" x14ac:dyDescent="0.25">
      <c r="A26" s="1" t="s">
        <v>20</v>
      </c>
      <c r="B26" s="1" t="s">
        <v>20</v>
      </c>
      <c r="C26" s="1" t="s">
        <v>217</v>
      </c>
      <c r="D26" s="1" t="s">
        <v>223</v>
      </c>
      <c r="E26" s="1" t="s">
        <v>236</v>
      </c>
      <c r="F26" s="1">
        <v>32</v>
      </c>
      <c r="G26" s="2">
        <v>9443766</v>
      </c>
      <c r="H26" s="2">
        <v>1063145</v>
      </c>
      <c r="I26" s="2">
        <v>32781</v>
      </c>
      <c r="J26" s="2"/>
      <c r="K26" s="2"/>
      <c r="L26" s="2"/>
      <c r="M26" s="7">
        <f t="shared" si="0"/>
        <v>10539692</v>
      </c>
    </row>
    <row r="27" spans="1:13" x14ac:dyDescent="0.25">
      <c r="A27" s="1" t="s">
        <v>253</v>
      </c>
      <c r="B27" s="1" t="s">
        <v>253</v>
      </c>
      <c r="C27" s="1" t="s">
        <v>217</v>
      </c>
      <c r="D27" s="1" t="s">
        <v>218</v>
      </c>
      <c r="E27" s="1" t="s">
        <v>236</v>
      </c>
      <c r="F27" s="1">
        <v>34</v>
      </c>
      <c r="G27" s="2">
        <v>1126</v>
      </c>
      <c r="H27" s="2"/>
      <c r="I27" s="2"/>
      <c r="J27" s="2"/>
      <c r="K27" s="2"/>
      <c r="L27" s="2"/>
      <c r="M27" s="7">
        <f t="shared" si="0"/>
        <v>1126</v>
      </c>
    </row>
    <row r="28" spans="1:13" x14ac:dyDescent="0.25">
      <c r="A28" s="1" t="s">
        <v>21</v>
      </c>
      <c r="B28" s="1" t="s">
        <v>21</v>
      </c>
      <c r="C28" s="1" t="s">
        <v>207</v>
      </c>
      <c r="D28" s="1" t="s">
        <v>212</v>
      </c>
      <c r="E28" s="1" t="s">
        <v>236</v>
      </c>
      <c r="F28" s="1">
        <v>35</v>
      </c>
      <c r="G28" s="2"/>
      <c r="H28" s="2"/>
      <c r="I28" s="2"/>
      <c r="J28" s="2"/>
      <c r="K28" s="2"/>
      <c r="L28" s="2"/>
      <c r="M28" s="7">
        <f t="shared" si="0"/>
        <v>0</v>
      </c>
    </row>
    <row r="29" spans="1:13" x14ac:dyDescent="0.25">
      <c r="A29" s="1" t="s">
        <v>22</v>
      </c>
      <c r="B29" s="1" t="s">
        <v>22</v>
      </c>
      <c r="C29" s="1" t="s">
        <v>210</v>
      </c>
      <c r="D29" s="1" t="s">
        <v>229</v>
      </c>
      <c r="E29" s="1" t="s">
        <v>235</v>
      </c>
      <c r="F29" s="1">
        <v>36</v>
      </c>
      <c r="G29" s="2">
        <v>926587</v>
      </c>
      <c r="H29" s="2">
        <v>32435</v>
      </c>
      <c r="I29" s="2">
        <v>26</v>
      </c>
      <c r="J29" s="2"/>
      <c r="K29" s="2"/>
      <c r="L29" s="2"/>
      <c r="M29" s="7">
        <f t="shared" si="0"/>
        <v>959048</v>
      </c>
    </row>
    <row r="30" spans="1:13" x14ac:dyDescent="0.25">
      <c r="A30" s="1" t="s">
        <v>23</v>
      </c>
      <c r="B30" s="1" t="s">
        <v>23</v>
      </c>
      <c r="C30" s="1" t="s">
        <v>214</v>
      </c>
      <c r="D30" s="1" t="s">
        <v>227</v>
      </c>
      <c r="E30" s="1" t="s">
        <v>236</v>
      </c>
      <c r="F30" s="1">
        <v>37</v>
      </c>
      <c r="G30" s="2"/>
      <c r="H30" s="2"/>
      <c r="I30" s="2"/>
      <c r="J30" s="2"/>
      <c r="K30" s="2"/>
      <c r="L30" s="2"/>
      <c r="M30" s="7">
        <f t="shared" si="0"/>
        <v>0</v>
      </c>
    </row>
    <row r="31" spans="1:13" x14ac:dyDescent="0.25">
      <c r="A31" s="1" t="s">
        <v>24</v>
      </c>
      <c r="B31" s="1" t="s">
        <v>24</v>
      </c>
      <c r="C31" s="1" t="s">
        <v>214</v>
      </c>
      <c r="D31" s="1" t="s">
        <v>216</v>
      </c>
      <c r="E31" s="1" t="s">
        <v>236</v>
      </c>
      <c r="F31" s="1">
        <v>38</v>
      </c>
      <c r="G31" s="2">
        <v>480429</v>
      </c>
      <c r="H31" s="2">
        <v>65213</v>
      </c>
      <c r="I31" s="2">
        <v>335666</v>
      </c>
      <c r="J31" s="2"/>
      <c r="K31" s="2"/>
      <c r="L31" s="2"/>
      <c r="M31" s="7">
        <f t="shared" si="0"/>
        <v>881308</v>
      </c>
    </row>
    <row r="32" spans="1:13" x14ac:dyDescent="0.25">
      <c r="A32" s="1" t="s">
        <v>254</v>
      </c>
      <c r="B32" s="1" t="s">
        <v>197</v>
      </c>
      <c r="C32" s="1" t="s">
        <v>214</v>
      </c>
      <c r="D32" s="1" t="s">
        <v>227</v>
      </c>
      <c r="E32" s="1" t="s">
        <v>236</v>
      </c>
      <c r="F32" s="1">
        <v>42</v>
      </c>
      <c r="G32" s="2">
        <v>21433</v>
      </c>
      <c r="H32" s="2"/>
      <c r="I32" s="2"/>
      <c r="J32" s="2"/>
      <c r="K32" s="2"/>
      <c r="L32" s="2"/>
      <c r="M32" s="7">
        <f t="shared" si="0"/>
        <v>21433</v>
      </c>
    </row>
    <row r="33" spans="1:13" x14ac:dyDescent="0.25">
      <c r="A33" s="1" t="s">
        <v>25</v>
      </c>
      <c r="B33" s="1" t="s">
        <v>25</v>
      </c>
      <c r="C33" s="1" t="s">
        <v>207</v>
      </c>
      <c r="D33" s="1" t="s">
        <v>212</v>
      </c>
      <c r="E33" s="1" t="s">
        <v>236</v>
      </c>
      <c r="F33" s="1">
        <v>39</v>
      </c>
      <c r="G33" s="2"/>
      <c r="H33" s="2"/>
      <c r="I33" s="2"/>
      <c r="J33" s="2"/>
      <c r="K33" s="2"/>
      <c r="L33" s="2"/>
      <c r="M33" s="7">
        <f t="shared" si="0"/>
        <v>0</v>
      </c>
    </row>
    <row r="34" spans="1:13" x14ac:dyDescent="0.25">
      <c r="A34" s="1" t="s">
        <v>26</v>
      </c>
      <c r="B34" s="1" t="s">
        <v>26</v>
      </c>
      <c r="C34" s="1" t="s">
        <v>214</v>
      </c>
      <c r="D34" s="1" t="s">
        <v>222</v>
      </c>
      <c r="E34" s="1" t="s">
        <v>236</v>
      </c>
      <c r="F34" s="1">
        <v>40</v>
      </c>
      <c r="G34" s="2">
        <v>792160</v>
      </c>
      <c r="H34" s="2">
        <v>1016221</v>
      </c>
      <c r="I34" s="2">
        <v>106337</v>
      </c>
      <c r="J34" s="2"/>
      <c r="K34" s="2"/>
      <c r="L34" s="2"/>
      <c r="M34" s="7">
        <f t="shared" si="0"/>
        <v>1914718</v>
      </c>
    </row>
    <row r="35" spans="1:13" x14ac:dyDescent="0.25">
      <c r="A35" s="1" t="s">
        <v>27</v>
      </c>
      <c r="B35" s="1" t="s">
        <v>27</v>
      </c>
      <c r="C35" s="1" t="s">
        <v>217</v>
      </c>
      <c r="D35" s="1" t="s">
        <v>230</v>
      </c>
      <c r="E35" s="1" t="s">
        <v>235</v>
      </c>
      <c r="F35" s="1">
        <v>41</v>
      </c>
      <c r="G35" s="2">
        <v>738385</v>
      </c>
      <c r="H35" s="2">
        <v>59832</v>
      </c>
      <c r="I35" s="2">
        <v>395</v>
      </c>
      <c r="J35" s="2">
        <v>0</v>
      </c>
      <c r="K35" s="2"/>
      <c r="L35" s="2"/>
      <c r="M35" s="7">
        <f t="shared" si="0"/>
        <v>798612</v>
      </c>
    </row>
    <row r="36" spans="1:13" x14ac:dyDescent="0.25">
      <c r="A36" s="1" t="s">
        <v>28</v>
      </c>
      <c r="B36" s="1" t="s">
        <v>28</v>
      </c>
      <c r="C36" s="1" t="s">
        <v>214</v>
      </c>
      <c r="D36" s="1" t="s">
        <v>222</v>
      </c>
      <c r="E36" s="1" t="s">
        <v>236</v>
      </c>
      <c r="F36" s="1">
        <v>44</v>
      </c>
      <c r="G36" s="2">
        <v>113677</v>
      </c>
      <c r="H36" s="2">
        <v>9483</v>
      </c>
      <c r="I36" s="2"/>
      <c r="J36" s="2"/>
      <c r="K36" s="2"/>
      <c r="L36" s="2"/>
      <c r="M36" s="7">
        <f t="shared" si="0"/>
        <v>123160</v>
      </c>
    </row>
    <row r="37" spans="1:13" x14ac:dyDescent="0.25">
      <c r="A37" s="1" t="s">
        <v>29</v>
      </c>
      <c r="B37" s="1" t="s">
        <v>29</v>
      </c>
      <c r="C37" s="1" t="s">
        <v>214</v>
      </c>
      <c r="D37" s="1" t="s">
        <v>222</v>
      </c>
      <c r="E37" s="1" t="s">
        <v>236</v>
      </c>
      <c r="F37" s="1">
        <v>45</v>
      </c>
      <c r="G37" s="2">
        <v>9559</v>
      </c>
      <c r="H37" s="2">
        <v>459</v>
      </c>
      <c r="I37" s="2"/>
      <c r="J37" s="2"/>
      <c r="K37" s="2"/>
      <c r="L37" s="2"/>
      <c r="M37" s="7">
        <f t="shared" si="0"/>
        <v>10018</v>
      </c>
    </row>
    <row r="38" spans="1:13" x14ac:dyDescent="0.25">
      <c r="A38" s="1" t="s">
        <v>30</v>
      </c>
      <c r="B38" s="1" t="s">
        <v>30</v>
      </c>
      <c r="C38" s="1" t="s">
        <v>217</v>
      </c>
      <c r="D38" s="1" t="s">
        <v>223</v>
      </c>
      <c r="E38" s="1" t="s">
        <v>236</v>
      </c>
      <c r="F38" s="1">
        <v>46</v>
      </c>
      <c r="G38" s="2">
        <v>3528903</v>
      </c>
      <c r="H38" s="2">
        <v>9625</v>
      </c>
      <c r="I38" s="2">
        <v>2709</v>
      </c>
      <c r="J38" s="2">
        <v>13370</v>
      </c>
      <c r="K38" s="2">
        <v>0</v>
      </c>
      <c r="L38" s="2"/>
      <c r="M38" s="7">
        <f t="shared" si="0"/>
        <v>3554607</v>
      </c>
    </row>
    <row r="39" spans="1:13" x14ac:dyDescent="0.25">
      <c r="A39" s="1" t="s">
        <v>31</v>
      </c>
      <c r="B39" s="1" t="s">
        <v>31</v>
      </c>
      <c r="C39" s="1" t="s">
        <v>207</v>
      </c>
      <c r="D39" s="1" t="s">
        <v>208</v>
      </c>
      <c r="E39" s="1" t="s">
        <v>236</v>
      </c>
      <c r="F39" s="1">
        <v>47</v>
      </c>
      <c r="G39" s="2">
        <v>15263676</v>
      </c>
      <c r="H39" s="2">
        <v>7107754</v>
      </c>
      <c r="I39" s="2">
        <v>4554853</v>
      </c>
      <c r="J39" s="2">
        <v>130752</v>
      </c>
      <c r="K39" s="2">
        <v>46248</v>
      </c>
      <c r="L39" s="2">
        <v>672</v>
      </c>
      <c r="M39" s="7">
        <f t="shared" si="0"/>
        <v>27103955</v>
      </c>
    </row>
    <row r="40" spans="1:13" x14ac:dyDescent="0.25">
      <c r="A40" s="1" t="s">
        <v>268</v>
      </c>
      <c r="B40" s="1" t="s">
        <v>268</v>
      </c>
      <c r="C40" s="1" t="s">
        <v>207</v>
      </c>
      <c r="D40" s="1" t="s">
        <v>208</v>
      </c>
      <c r="E40" s="1" t="s">
        <v>236</v>
      </c>
      <c r="F40" s="1">
        <v>48</v>
      </c>
      <c r="G40" s="2"/>
      <c r="H40" s="2"/>
      <c r="I40" s="2"/>
      <c r="J40" s="2"/>
      <c r="K40" s="2"/>
      <c r="L40" s="2"/>
      <c r="M40" s="7">
        <f t="shared" si="0"/>
        <v>0</v>
      </c>
    </row>
    <row r="41" spans="1:13" x14ac:dyDescent="0.25">
      <c r="A41" s="1" t="s">
        <v>259</v>
      </c>
      <c r="B41" s="1" t="s">
        <v>206</v>
      </c>
      <c r="C41" s="1" t="s">
        <v>207</v>
      </c>
      <c r="D41" s="1" t="s">
        <v>208</v>
      </c>
      <c r="E41" s="1" t="s">
        <v>236</v>
      </c>
      <c r="F41" s="1">
        <v>102</v>
      </c>
      <c r="G41" s="2">
        <v>46812</v>
      </c>
      <c r="H41" s="2"/>
      <c r="I41" s="2"/>
      <c r="J41" s="2"/>
      <c r="K41" s="2"/>
      <c r="L41" s="2"/>
      <c r="M41" s="7">
        <f t="shared" si="0"/>
        <v>46812</v>
      </c>
    </row>
    <row r="42" spans="1:13" x14ac:dyDescent="0.25">
      <c r="A42" s="1" t="s">
        <v>32</v>
      </c>
      <c r="B42" s="1" t="s">
        <v>32</v>
      </c>
      <c r="C42" s="1" t="s">
        <v>207</v>
      </c>
      <c r="D42" s="1" t="s">
        <v>212</v>
      </c>
      <c r="E42" s="1" t="s">
        <v>236</v>
      </c>
      <c r="F42" s="1">
        <v>49</v>
      </c>
      <c r="G42" s="2"/>
      <c r="H42" s="2"/>
      <c r="I42" s="2"/>
      <c r="J42" s="2"/>
      <c r="K42" s="2"/>
      <c r="L42" s="2"/>
      <c r="M42" s="7">
        <f t="shared" si="0"/>
        <v>0</v>
      </c>
    </row>
    <row r="43" spans="1:13" x14ac:dyDescent="0.25">
      <c r="A43" s="1" t="s">
        <v>33</v>
      </c>
      <c r="B43" s="1" t="s">
        <v>33</v>
      </c>
      <c r="C43" s="1" t="s">
        <v>217</v>
      </c>
      <c r="D43" s="1" t="s">
        <v>223</v>
      </c>
      <c r="E43" s="1" t="s">
        <v>236</v>
      </c>
      <c r="F43" s="1">
        <v>51</v>
      </c>
      <c r="G43" s="2">
        <v>3722762</v>
      </c>
      <c r="H43" s="2">
        <v>3963759</v>
      </c>
      <c r="I43" s="2">
        <v>3651216</v>
      </c>
      <c r="J43" s="2">
        <v>10135428</v>
      </c>
      <c r="K43" s="2">
        <v>69</v>
      </c>
      <c r="L43" s="2"/>
      <c r="M43" s="7">
        <f t="shared" si="0"/>
        <v>21473234</v>
      </c>
    </row>
    <row r="44" spans="1:13" x14ac:dyDescent="0.25">
      <c r="A44" s="1" t="s">
        <v>34</v>
      </c>
      <c r="B44" s="1" t="s">
        <v>34</v>
      </c>
      <c r="C44" s="1" t="s">
        <v>214</v>
      </c>
      <c r="D44" s="1" t="s">
        <v>216</v>
      </c>
      <c r="E44" s="1" t="s">
        <v>236</v>
      </c>
      <c r="F44" s="1">
        <v>52</v>
      </c>
      <c r="G44" s="2">
        <v>35117</v>
      </c>
      <c r="H44" s="2"/>
      <c r="I44" s="2"/>
      <c r="J44" s="2"/>
      <c r="K44" s="2"/>
      <c r="L44" s="2"/>
      <c r="M44" s="7">
        <f t="shared" si="0"/>
        <v>35117</v>
      </c>
    </row>
    <row r="45" spans="1:13" x14ac:dyDescent="0.25">
      <c r="A45" s="1" t="s">
        <v>35</v>
      </c>
      <c r="B45" s="1" t="s">
        <v>35</v>
      </c>
      <c r="C45" s="1" t="s">
        <v>214</v>
      </c>
      <c r="D45" s="1" t="s">
        <v>222</v>
      </c>
      <c r="E45" s="1" t="s">
        <v>236</v>
      </c>
      <c r="F45" s="1">
        <v>53</v>
      </c>
      <c r="G45" s="2">
        <v>18773</v>
      </c>
      <c r="H45" s="2"/>
      <c r="I45" s="2"/>
      <c r="J45" s="2"/>
      <c r="K45" s="2"/>
      <c r="L45" s="2"/>
      <c r="M45" s="7">
        <f t="shared" si="0"/>
        <v>18773</v>
      </c>
    </row>
    <row r="46" spans="1:13" x14ac:dyDescent="0.25">
      <c r="A46" s="1" t="s">
        <v>255</v>
      </c>
      <c r="B46" s="1" t="s">
        <v>255</v>
      </c>
      <c r="C46" s="1" t="s">
        <v>220</v>
      </c>
      <c r="D46" s="1" t="s">
        <v>221</v>
      </c>
      <c r="E46" s="1" t="s">
        <v>236</v>
      </c>
      <c r="F46" s="1">
        <v>54</v>
      </c>
      <c r="G46" s="2">
        <v>5</v>
      </c>
      <c r="H46" s="2"/>
      <c r="I46" s="2"/>
      <c r="J46" s="2"/>
      <c r="K46" s="2"/>
      <c r="L46" s="2"/>
      <c r="M46" s="7">
        <f t="shared" si="0"/>
        <v>5</v>
      </c>
    </row>
    <row r="47" spans="1:13" x14ac:dyDescent="0.25">
      <c r="A47" s="1" t="s">
        <v>36</v>
      </c>
      <c r="B47" s="1" t="s">
        <v>36</v>
      </c>
      <c r="C47" s="1" t="s">
        <v>217</v>
      </c>
      <c r="D47" s="1" t="s">
        <v>226</v>
      </c>
      <c r="E47" s="1" t="s">
        <v>236</v>
      </c>
      <c r="F47" s="1">
        <v>55</v>
      </c>
      <c r="G47" s="2">
        <v>530699</v>
      </c>
      <c r="H47" s="2">
        <v>1823856</v>
      </c>
      <c r="I47" s="2">
        <v>68344</v>
      </c>
      <c r="J47" s="2">
        <v>327</v>
      </c>
      <c r="K47" s="2"/>
      <c r="L47" s="2"/>
      <c r="M47" s="7">
        <f t="shared" si="0"/>
        <v>2423226</v>
      </c>
    </row>
    <row r="48" spans="1:13" x14ac:dyDescent="0.25">
      <c r="A48" s="1" t="s">
        <v>256</v>
      </c>
      <c r="B48" s="1" t="s">
        <v>196</v>
      </c>
      <c r="C48" s="1" t="s">
        <v>214</v>
      </c>
      <c r="D48" s="1" t="s">
        <v>227</v>
      </c>
      <c r="E48" s="1" t="s">
        <v>236</v>
      </c>
      <c r="F48" s="1">
        <v>56</v>
      </c>
      <c r="G48" s="2">
        <v>157585</v>
      </c>
      <c r="H48" s="2"/>
      <c r="I48" s="2"/>
      <c r="J48" s="2"/>
      <c r="K48" s="2"/>
      <c r="L48" s="2"/>
      <c r="M48" s="7">
        <f t="shared" si="0"/>
        <v>157585</v>
      </c>
    </row>
    <row r="49" spans="1:13" x14ac:dyDescent="0.25">
      <c r="A49" s="1" t="s">
        <v>37</v>
      </c>
      <c r="B49" s="1" t="s">
        <v>37</v>
      </c>
      <c r="C49" s="1" t="s">
        <v>210</v>
      </c>
      <c r="D49" s="1" t="s">
        <v>211</v>
      </c>
      <c r="E49" s="1" t="s">
        <v>235</v>
      </c>
      <c r="F49" s="1">
        <v>57</v>
      </c>
      <c r="G49" s="2">
        <v>84488</v>
      </c>
      <c r="H49" s="2">
        <v>70</v>
      </c>
      <c r="I49" s="2"/>
      <c r="J49" s="2"/>
      <c r="K49" s="2"/>
      <c r="L49" s="2"/>
      <c r="M49" s="7">
        <f t="shared" si="0"/>
        <v>84558</v>
      </c>
    </row>
    <row r="50" spans="1:13" x14ac:dyDescent="0.25">
      <c r="A50" s="1" t="s">
        <v>38</v>
      </c>
      <c r="B50" s="1" t="s">
        <v>38</v>
      </c>
      <c r="C50" s="1" t="s">
        <v>217</v>
      </c>
      <c r="D50" s="1" t="s">
        <v>218</v>
      </c>
      <c r="E50" s="1" t="s">
        <v>236</v>
      </c>
      <c r="F50" s="1">
        <v>58</v>
      </c>
      <c r="G50" s="2">
        <v>488</v>
      </c>
      <c r="H50" s="2"/>
      <c r="I50" s="2"/>
      <c r="J50" s="2"/>
      <c r="K50" s="2"/>
      <c r="L50" s="2"/>
      <c r="M50" s="7">
        <f t="shared" si="0"/>
        <v>488</v>
      </c>
    </row>
    <row r="51" spans="1:13" x14ac:dyDescent="0.25">
      <c r="A51" s="1" t="s">
        <v>39</v>
      </c>
      <c r="B51" s="1" t="s">
        <v>39</v>
      </c>
      <c r="C51" s="1" t="s">
        <v>207</v>
      </c>
      <c r="D51" s="1" t="s">
        <v>219</v>
      </c>
      <c r="E51" s="1" t="s">
        <v>236</v>
      </c>
      <c r="F51" s="1">
        <v>59</v>
      </c>
      <c r="G51" s="2">
        <v>10595</v>
      </c>
      <c r="H51" s="2"/>
      <c r="I51" s="2"/>
      <c r="J51" s="2"/>
      <c r="K51" s="2"/>
      <c r="L51" s="2"/>
      <c r="M51" s="7">
        <f t="shared" si="0"/>
        <v>10595</v>
      </c>
    </row>
    <row r="52" spans="1:13" x14ac:dyDescent="0.25">
      <c r="A52" s="1" t="s">
        <v>40</v>
      </c>
      <c r="B52" s="1" t="s">
        <v>40</v>
      </c>
      <c r="C52" s="1" t="s">
        <v>210</v>
      </c>
      <c r="D52" s="1" t="s">
        <v>229</v>
      </c>
      <c r="E52" s="1" t="s">
        <v>235</v>
      </c>
      <c r="F52" s="1">
        <v>60</v>
      </c>
      <c r="G52" s="2">
        <v>771930</v>
      </c>
      <c r="H52" s="2">
        <v>13</v>
      </c>
      <c r="I52" s="2"/>
      <c r="J52" s="2"/>
      <c r="K52" s="2"/>
      <c r="L52" s="2"/>
      <c r="M52" s="7">
        <f t="shared" si="0"/>
        <v>771943</v>
      </c>
    </row>
    <row r="53" spans="1:13" x14ac:dyDescent="0.25">
      <c r="A53" s="1" t="s">
        <v>257</v>
      </c>
      <c r="B53" s="1" t="s">
        <v>205</v>
      </c>
      <c r="C53" s="1" t="s">
        <v>207</v>
      </c>
      <c r="D53" s="1" t="s">
        <v>208</v>
      </c>
      <c r="E53" s="1" t="s">
        <v>236</v>
      </c>
      <c r="F53" s="1">
        <v>61</v>
      </c>
      <c r="G53" s="2">
        <v>145021</v>
      </c>
      <c r="H53" s="2">
        <v>588</v>
      </c>
      <c r="I53" s="2"/>
      <c r="J53" s="2"/>
      <c r="K53" s="2"/>
      <c r="L53" s="2"/>
      <c r="M53" s="7">
        <f t="shared" si="0"/>
        <v>145609</v>
      </c>
    </row>
    <row r="54" spans="1:13" x14ac:dyDescent="0.25">
      <c r="A54" s="1" t="s">
        <v>41</v>
      </c>
      <c r="B54" s="1" t="s">
        <v>41</v>
      </c>
      <c r="C54" s="1" t="s">
        <v>214</v>
      </c>
      <c r="D54" s="1" t="s">
        <v>222</v>
      </c>
      <c r="E54" s="1" t="s">
        <v>236</v>
      </c>
      <c r="F54" s="1">
        <v>62</v>
      </c>
      <c r="G54" s="2">
        <v>455459</v>
      </c>
      <c r="H54" s="2">
        <v>259458</v>
      </c>
      <c r="I54" s="2">
        <v>342503</v>
      </c>
      <c r="J54" s="2"/>
      <c r="K54" s="2"/>
      <c r="L54" s="2"/>
      <c r="M54" s="7">
        <f t="shared" si="0"/>
        <v>1057420</v>
      </c>
    </row>
    <row r="55" spans="1:13" x14ac:dyDescent="0.25">
      <c r="A55" s="1" t="s">
        <v>42</v>
      </c>
      <c r="B55" s="1" t="s">
        <v>42</v>
      </c>
      <c r="C55" s="1" t="s">
        <v>214</v>
      </c>
      <c r="D55" s="1" t="s">
        <v>216</v>
      </c>
      <c r="E55" s="1" t="s">
        <v>236</v>
      </c>
      <c r="F55" s="1">
        <v>64</v>
      </c>
      <c r="G55" s="2">
        <v>42561</v>
      </c>
      <c r="H55" s="2"/>
      <c r="I55" s="2"/>
      <c r="J55" s="2"/>
      <c r="K55" s="2"/>
      <c r="L55" s="2"/>
      <c r="M55" s="7">
        <f t="shared" si="0"/>
        <v>42561</v>
      </c>
    </row>
    <row r="56" spans="1:13" x14ac:dyDescent="0.25">
      <c r="A56" s="1" t="s">
        <v>43</v>
      </c>
      <c r="B56" s="1" t="s">
        <v>43</v>
      </c>
      <c r="C56" s="1" t="s">
        <v>217</v>
      </c>
      <c r="D56" s="1" t="s">
        <v>218</v>
      </c>
      <c r="E56" s="1" t="s">
        <v>236</v>
      </c>
      <c r="F56" s="1">
        <v>65</v>
      </c>
      <c r="G56" s="2">
        <v>2883</v>
      </c>
      <c r="H56" s="2"/>
      <c r="I56" s="2"/>
      <c r="J56" s="2"/>
      <c r="K56" s="2"/>
      <c r="L56" s="2"/>
      <c r="M56" s="7">
        <f t="shared" si="0"/>
        <v>2883</v>
      </c>
    </row>
    <row r="57" spans="1:13" x14ac:dyDescent="0.25">
      <c r="A57" s="1" t="s">
        <v>44</v>
      </c>
      <c r="B57" s="1" t="s">
        <v>44</v>
      </c>
      <c r="C57" s="1" t="s">
        <v>217</v>
      </c>
      <c r="D57" s="1" t="s">
        <v>218</v>
      </c>
      <c r="E57" s="1" t="s">
        <v>236</v>
      </c>
      <c r="F57" s="1">
        <v>66</v>
      </c>
      <c r="G57" s="2">
        <v>111211</v>
      </c>
      <c r="H57" s="2">
        <v>39143</v>
      </c>
      <c r="I57" s="2">
        <v>671</v>
      </c>
      <c r="J57" s="2"/>
      <c r="K57" s="2"/>
      <c r="L57" s="2"/>
      <c r="M57" s="7">
        <f t="shared" si="0"/>
        <v>151025</v>
      </c>
    </row>
    <row r="58" spans="1:13" x14ac:dyDescent="0.25">
      <c r="A58" s="1" t="s">
        <v>45</v>
      </c>
      <c r="B58" s="1" t="s">
        <v>45</v>
      </c>
      <c r="C58" s="1" t="s">
        <v>217</v>
      </c>
      <c r="D58" s="1" t="s">
        <v>223</v>
      </c>
      <c r="E58" s="1" t="s">
        <v>236</v>
      </c>
      <c r="F58" s="1">
        <v>67</v>
      </c>
      <c r="G58" s="2">
        <v>82868</v>
      </c>
      <c r="H58" s="2">
        <v>10303</v>
      </c>
      <c r="I58" s="2">
        <v>590765</v>
      </c>
      <c r="J58" s="2">
        <v>3774868</v>
      </c>
      <c r="K58" s="2">
        <v>394</v>
      </c>
      <c r="L58" s="2">
        <v>0</v>
      </c>
      <c r="M58" s="7">
        <f t="shared" si="0"/>
        <v>4459198</v>
      </c>
    </row>
    <row r="59" spans="1:13" x14ac:dyDescent="0.25">
      <c r="A59" s="1" t="s">
        <v>46</v>
      </c>
      <c r="B59" s="1" t="s">
        <v>46</v>
      </c>
      <c r="C59" s="1" t="s">
        <v>214</v>
      </c>
      <c r="D59" s="1" t="s">
        <v>215</v>
      </c>
      <c r="E59" s="1" t="s">
        <v>236</v>
      </c>
      <c r="F59" s="1">
        <v>68</v>
      </c>
      <c r="G59" s="2">
        <v>9</v>
      </c>
      <c r="H59" s="2"/>
      <c r="I59" s="2"/>
      <c r="J59" s="2"/>
      <c r="K59" s="2"/>
      <c r="L59" s="2"/>
      <c r="M59" s="7">
        <f t="shared" si="0"/>
        <v>9</v>
      </c>
    </row>
    <row r="60" spans="1:13" x14ac:dyDescent="0.25">
      <c r="A60" s="1" t="s">
        <v>47</v>
      </c>
      <c r="B60" s="1" t="s">
        <v>47</v>
      </c>
      <c r="C60" s="1" t="s">
        <v>217</v>
      </c>
      <c r="D60" s="1" t="s">
        <v>226</v>
      </c>
      <c r="E60" s="1" t="s">
        <v>236</v>
      </c>
      <c r="F60" s="1">
        <v>69</v>
      </c>
      <c r="G60" s="2">
        <v>3036048</v>
      </c>
      <c r="H60" s="2">
        <v>9539</v>
      </c>
      <c r="I60" s="2">
        <v>206</v>
      </c>
      <c r="J60" s="2"/>
      <c r="K60" s="2"/>
      <c r="L60" s="2"/>
      <c r="M60" s="7">
        <f t="shared" si="0"/>
        <v>3045793</v>
      </c>
    </row>
    <row r="61" spans="1:13" x14ac:dyDescent="0.25">
      <c r="A61" s="1" t="s">
        <v>48</v>
      </c>
      <c r="B61" s="1" t="s">
        <v>48</v>
      </c>
      <c r="C61" s="1" t="s">
        <v>214</v>
      </c>
      <c r="D61" s="1" t="s">
        <v>222</v>
      </c>
      <c r="E61" s="1" t="s">
        <v>236</v>
      </c>
      <c r="F61" s="1">
        <v>70</v>
      </c>
      <c r="G61" s="2">
        <v>200</v>
      </c>
      <c r="H61" s="2"/>
      <c r="I61" s="2"/>
      <c r="J61" s="2"/>
      <c r="K61" s="2"/>
      <c r="L61" s="2"/>
      <c r="M61" s="7">
        <f t="shared" si="0"/>
        <v>200</v>
      </c>
    </row>
    <row r="62" spans="1:13" x14ac:dyDescent="0.25">
      <c r="A62" s="1" t="s">
        <v>49</v>
      </c>
      <c r="B62" s="1" t="s">
        <v>49</v>
      </c>
      <c r="C62" s="1" t="s">
        <v>214</v>
      </c>
      <c r="D62" s="1" t="s">
        <v>216</v>
      </c>
      <c r="E62" s="1" t="s">
        <v>236</v>
      </c>
      <c r="F62" s="1">
        <v>71</v>
      </c>
      <c r="G62" s="2">
        <v>46218</v>
      </c>
      <c r="H62" s="2">
        <v>154453</v>
      </c>
      <c r="I62" s="2">
        <v>213490</v>
      </c>
      <c r="J62" s="2"/>
      <c r="K62" s="2"/>
      <c r="L62" s="2"/>
      <c r="M62" s="7">
        <f t="shared" si="0"/>
        <v>414161</v>
      </c>
    </row>
    <row r="63" spans="1:13" x14ac:dyDescent="0.25">
      <c r="A63" s="1" t="s">
        <v>50</v>
      </c>
      <c r="B63" s="1" t="s">
        <v>50</v>
      </c>
      <c r="C63" s="1" t="s">
        <v>214</v>
      </c>
      <c r="D63" s="1" t="s">
        <v>216</v>
      </c>
      <c r="E63" s="1" t="s">
        <v>236</v>
      </c>
      <c r="F63" s="1">
        <v>73</v>
      </c>
      <c r="G63" s="2">
        <v>15963</v>
      </c>
      <c r="H63" s="2">
        <v>488536</v>
      </c>
      <c r="I63" s="2">
        <v>3353861</v>
      </c>
      <c r="J63" s="2">
        <v>1363469</v>
      </c>
      <c r="K63" s="2"/>
      <c r="L63" s="2"/>
      <c r="M63" s="7">
        <f t="shared" si="0"/>
        <v>5221829</v>
      </c>
    </row>
    <row r="64" spans="1:13" x14ac:dyDescent="0.25">
      <c r="A64" s="1" t="s">
        <v>51</v>
      </c>
      <c r="B64" s="1" t="s">
        <v>51</v>
      </c>
      <c r="C64" s="1" t="s">
        <v>210</v>
      </c>
      <c r="D64" s="1" t="s">
        <v>213</v>
      </c>
      <c r="E64" s="1" t="s">
        <v>235</v>
      </c>
      <c r="F64" s="1">
        <v>75</v>
      </c>
      <c r="G64" s="2">
        <v>1612</v>
      </c>
      <c r="H64" s="2"/>
      <c r="I64" s="2"/>
      <c r="J64" s="2"/>
      <c r="K64" s="2"/>
      <c r="L64" s="2"/>
      <c r="M64" s="7">
        <f t="shared" si="0"/>
        <v>1612</v>
      </c>
    </row>
    <row r="65" spans="1:13" x14ac:dyDescent="0.25">
      <c r="A65" s="1" t="s">
        <v>52</v>
      </c>
      <c r="B65" s="1" t="s">
        <v>52</v>
      </c>
      <c r="C65" s="1" t="s">
        <v>220</v>
      </c>
      <c r="D65" s="1" t="s">
        <v>231</v>
      </c>
      <c r="E65" s="1" t="s">
        <v>236</v>
      </c>
      <c r="F65" s="1">
        <v>76</v>
      </c>
      <c r="G65" s="2">
        <v>2194</v>
      </c>
      <c r="H65" s="2"/>
      <c r="I65" s="2"/>
      <c r="J65" s="2"/>
      <c r="K65" s="2"/>
      <c r="L65" s="2"/>
      <c r="M65" s="7">
        <f t="shared" si="0"/>
        <v>2194</v>
      </c>
    </row>
    <row r="66" spans="1:13" x14ac:dyDescent="0.25">
      <c r="A66" s="1" t="s">
        <v>53</v>
      </c>
      <c r="B66" s="1" t="s">
        <v>53</v>
      </c>
      <c r="C66" s="1" t="s">
        <v>210</v>
      </c>
      <c r="D66" s="1" t="s">
        <v>213</v>
      </c>
      <c r="E66" s="1" t="s">
        <v>235</v>
      </c>
      <c r="F66" s="1">
        <v>77</v>
      </c>
      <c r="G66" s="2"/>
      <c r="H66" s="2"/>
      <c r="I66" s="2"/>
      <c r="J66" s="2"/>
      <c r="K66" s="2"/>
      <c r="L66" s="2"/>
      <c r="M66" s="7">
        <f t="shared" si="0"/>
        <v>0</v>
      </c>
    </row>
    <row r="67" spans="1:13" x14ac:dyDescent="0.25">
      <c r="A67" s="1" t="s">
        <v>54</v>
      </c>
      <c r="B67" s="1" t="s">
        <v>54</v>
      </c>
      <c r="C67" s="1" t="s">
        <v>210</v>
      </c>
      <c r="D67" s="1" t="s">
        <v>225</v>
      </c>
      <c r="E67" s="1" t="s">
        <v>235</v>
      </c>
      <c r="F67" s="1">
        <v>78</v>
      </c>
      <c r="G67" s="2">
        <v>2045869</v>
      </c>
      <c r="H67" s="2">
        <v>72492</v>
      </c>
      <c r="I67" s="2">
        <v>13110</v>
      </c>
      <c r="J67" s="2">
        <v>1</v>
      </c>
      <c r="K67" s="2"/>
      <c r="L67" s="2"/>
      <c r="M67" s="7">
        <f t="shared" ref="M67:M130" si="1">SUM(G67:L67)</f>
        <v>2131472</v>
      </c>
    </row>
    <row r="68" spans="1:13" x14ac:dyDescent="0.25">
      <c r="A68" s="1" t="s">
        <v>55</v>
      </c>
      <c r="B68" s="1" t="s">
        <v>55</v>
      </c>
      <c r="C68" s="1" t="s">
        <v>217</v>
      </c>
      <c r="D68" s="1" t="s">
        <v>223</v>
      </c>
      <c r="E68" s="1" t="s">
        <v>236</v>
      </c>
      <c r="F68" s="1">
        <v>79</v>
      </c>
      <c r="G68" s="2"/>
      <c r="H68" s="2"/>
      <c r="I68" s="2"/>
      <c r="J68" s="2"/>
      <c r="K68" s="2"/>
      <c r="L68" s="2"/>
      <c r="M68" s="7">
        <f t="shared" si="1"/>
        <v>0</v>
      </c>
    </row>
    <row r="69" spans="1:13" x14ac:dyDescent="0.25">
      <c r="A69" s="1" t="s">
        <v>56</v>
      </c>
      <c r="B69" s="1" t="s">
        <v>56</v>
      </c>
      <c r="C69" s="1" t="s">
        <v>220</v>
      </c>
      <c r="D69" s="1" t="s">
        <v>221</v>
      </c>
      <c r="E69" s="1" t="s">
        <v>236</v>
      </c>
      <c r="F69" s="1">
        <v>80</v>
      </c>
      <c r="G69" s="2">
        <v>1074</v>
      </c>
      <c r="H69" s="2">
        <v>0</v>
      </c>
      <c r="I69" s="2"/>
      <c r="J69" s="2"/>
      <c r="K69" s="2"/>
      <c r="L69" s="2"/>
      <c r="M69" s="7">
        <f t="shared" si="1"/>
        <v>1074</v>
      </c>
    </row>
    <row r="70" spans="1:13" x14ac:dyDescent="0.25">
      <c r="A70" s="1" t="s">
        <v>57</v>
      </c>
      <c r="B70" s="1" t="s">
        <v>57</v>
      </c>
      <c r="C70" s="1" t="s">
        <v>214</v>
      </c>
      <c r="D70" s="1" t="s">
        <v>222</v>
      </c>
      <c r="E70" s="1" t="s">
        <v>236</v>
      </c>
      <c r="F70" s="1">
        <v>81</v>
      </c>
      <c r="G70" s="2">
        <v>11736</v>
      </c>
      <c r="H70" s="2"/>
      <c r="I70" s="2"/>
      <c r="J70" s="2"/>
      <c r="K70" s="2"/>
      <c r="L70" s="2"/>
      <c r="M70" s="7">
        <f t="shared" si="1"/>
        <v>11736</v>
      </c>
    </row>
    <row r="71" spans="1:13" x14ac:dyDescent="0.25">
      <c r="A71" s="1" t="s">
        <v>58</v>
      </c>
      <c r="B71" s="1" t="s">
        <v>58</v>
      </c>
      <c r="C71" s="1" t="s">
        <v>207</v>
      </c>
      <c r="D71" s="1" t="s">
        <v>219</v>
      </c>
      <c r="E71" s="1" t="s">
        <v>236</v>
      </c>
      <c r="F71" s="1">
        <v>84</v>
      </c>
      <c r="G71" s="2">
        <v>1321147</v>
      </c>
      <c r="H71" s="2">
        <v>13429</v>
      </c>
      <c r="I71" s="2">
        <v>4580</v>
      </c>
      <c r="J71" s="2">
        <v>0</v>
      </c>
      <c r="K71" s="2"/>
      <c r="L71" s="2"/>
      <c r="M71" s="7">
        <f t="shared" si="1"/>
        <v>1339156</v>
      </c>
    </row>
    <row r="72" spans="1:13" x14ac:dyDescent="0.25">
      <c r="A72" s="1" t="s">
        <v>59</v>
      </c>
      <c r="B72" s="1" t="s">
        <v>59</v>
      </c>
      <c r="C72" s="1" t="s">
        <v>210</v>
      </c>
      <c r="D72" s="1" t="s">
        <v>225</v>
      </c>
      <c r="E72" s="1" t="s">
        <v>235</v>
      </c>
      <c r="F72" s="1">
        <v>85</v>
      </c>
      <c r="G72" s="2">
        <v>1468033</v>
      </c>
      <c r="H72" s="2">
        <v>676</v>
      </c>
      <c r="I72" s="2">
        <v>1</v>
      </c>
      <c r="J72" s="2"/>
      <c r="K72" s="2"/>
      <c r="L72" s="2"/>
      <c r="M72" s="7">
        <f t="shared" si="1"/>
        <v>1468710</v>
      </c>
    </row>
    <row r="73" spans="1:13" x14ac:dyDescent="0.25">
      <c r="A73" s="1" t="s">
        <v>60</v>
      </c>
      <c r="B73" s="1" t="s">
        <v>60</v>
      </c>
      <c r="C73" s="1" t="s">
        <v>214</v>
      </c>
      <c r="D73" s="1" t="s">
        <v>227</v>
      </c>
      <c r="E73" s="1" t="s">
        <v>236</v>
      </c>
      <c r="F73" s="1">
        <v>86</v>
      </c>
      <c r="G73" s="2">
        <v>94298</v>
      </c>
      <c r="H73" s="2"/>
      <c r="I73" s="2"/>
      <c r="J73" s="2"/>
      <c r="K73" s="2"/>
      <c r="L73" s="2"/>
      <c r="M73" s="7">
        <f t="shared" si="1"/>
        <v>94298</v>
      </c>
    </row>
    <row r="74" spans="1:13" x14ac:dyDescent="0.25">
      <c r="A74" s="1" t="s">
        <v>61</v>
      </c>
      <c r="B74" s="1" t="s">
        <v>61</v>
      </c>
      <c r="C74" s="1" t="s">
        <v>210</v>
      </c>
      <c r="D74" s="1" t="s">
        <v>211</v>
      </c>
      <c r="E74" s="1" t="s">
        <v>235</v>
      </c>
      <c r="F74" s="1">
        <v>88</v>
      </c>
      <c r="G74" s="2">
        <v>524805</v>
      </c>
      <c r="H74" s="2">
        <v>6980</v>
      </c>
      <c r="I74" s="2">
        <v>12</v>
      </c>
      <c r="J74" s="2"/>
      <c r="K74" s="2"/>
      <c r="L74" s="2"/>
      <c r="M74" s="7">
        <f t="shared" si="1"/>
        <v>531797</v>
      </c>
    </row>
    <row r="75" spans="1:13" x14ac:dyDescent="0.25">
      <c r="A75" s="1" t="s">
        <v>62</v>
      </c>
      <c r="B75" s="1" t="s">
        <v>62</v>
      </c>
      <c r="C75" s="1" t="s">
        <v>217</v>
      </c>
      <c r="D75" s="1" t="s">
        <v>230</v>
      </c>
      <c r="E75" s="1" t="s">
        <v>235</v>
      </c>
      <c r="F75" s="1">
        <v>89</v>
      </c>
      <c r="G75" s="2"/>
      <c r="H75" s="2"/>
      <c r="I75" s="2"/>
      <c r="J75" s="2"/>
      <c r="K75" s="2"/>
      <c r="L75" s="2"/>
      <c r="M75" s="7">
        <f t="shared" si="1"/>
        <v>0</v>
      </c>
    </row>
    <row r="76" spans="1:13" x14ac:dyDescent="0.25">
      <c r="A76" s="1" t="s">
        <v>63</v>
      </c>
      <c r="B76" s="1" t="s">
        <v>63</v>
      </c>
      <c r="C76" s="1" t="s">
        <v>217</v>
      </c>
      <c r="D76" s="1" t="s">
        <v>218</v>
      </c>
      <c r="E76" s="1" t="s">
        <v>236</v>
      </c>
      <c r="F76" s="1">
        <v>90</v>
      </c>
      <c r="G76" s="2">
        <v>841</v>
      </c>
      <c r="H76" s="2"/>
      <c r="I76" s="2"/>
      <c r="J76" s="2"/>
      <c r="K76" s="2"/>
      <c r="L76" s="2"/>
      <c r="M76" s="7">
        <f t="shared" si="1"/>
        <v>841</v>
      </c>
    </row>
    <row r="77" spans="1:13" x14ac:dyDescent="0.25">
      <c r="A77" s="1" t="s">
        <v>64</v>
      </c>
      <c r="B77" s="1" t="s">
        <v>64</v>
      </c>
      <c r="C77" s="1" t="s">
        <v>217</v>
      </c>
      <c r="D77" s="1" t="s">
        <v>218</v>
      </c>
      <c r="E77" s="1" t="s">
        <v>236</v>
      </c>
      <c r="F77" s="1">
        <v>91</v>
      </c>
      <c r="G77" s="2">
        <v>14822</v>
      </c>
      <c r="H77" s="2">
        <v>19</v>
      </c>
      <c r="I77" s="2"/>
      <c r="J77" s="2"/>
      <c r="K77" s="2"/>
      <c r="L77" s="2"/>
      <c r="M77" s="7">
        <f t="shared" si="1"/>
        <v>14841</v>
      </c>
    </row>
    <row r="78" spans="1:13" x14ac:dyDescent="0.25">
      <c r="A78" s="1" t="s">
        <v>258</v>
      </c>
      <c r="B78" s="1" t="s">
        <v>258</v>
      </c>
      <c r="C78" s="1" t="s">
        <v>220</v>
      </c>
      <c r="D78" s="1" t="s">
        <v>233</v>
      </c>
      <c r="E78" s="1" t="s">
        <v>236</v>
      </c>
      <c r="F78" s="1">
        <v>92</v>
      </c>
      <c r="G78" s="2">
        <v>0</v>
      </c>
      <c r="H78" s="2"/>
      <c r="I78" s="2"/>
      <c r="J78" s="2"/>
      <c r="K78" s="2"/>
      <c r="L78" s="2"/>
      <c r="M78" s="7">
        <f t="shared" si="1"/>
        <v>0</v>
      </c>
    </row>
    <row r="79" spans="1:13" x14ac:dyDescent="0.25">
      <c r="A79" s="1" t="s">
        <v>65</v>
      </c>
      <c r="B79" s="1" t="s">
        <v>65</v>
      </c>
      <c r="C79" s="1" t="s">
        <v>217</v>
      </c>
      <c r="D79" s="1" t="s">
        <v>226</v>
      </c>
      <c r="E79" s="1" t="s">
        <v>236</v>
      </c>
      <c r="F79" s="1">
        <v>93</v>
      </c>
      <c r="G79" s="2">
        <v>631411</v>
      </c>
      <c r="H79" s="2">
        <v>1763088</v>
      </c>
      <c r="I79" s="2">
        <v>1491513</v>
      </c>
      <c r="J79" s="2">
        <v>97606</v>
      </c>
      <c r="K79" s="2"/>
      <c r="L79" s="2"/>
      <c r="M79" s="7">
        <f t="shared" si="1"/>
        <v>3983618</v>
      </c>
    </row>
    <row r="80" spans="1:13" x14ac:dyDescent="0.25">
      <c r="A80" s="1" t="s">
        <v>66</v>
      </c>
      <c r="B80" s="1" t="s">
        <v>66</v>
      </c>
      <c r="C80" s="1" t="s">
        <v>214</v>
      </c>
      <c r="D80" s="1" t="s">
        <v>227</v>
      </c>
      <c r="E80" s="1" t="s">
        <v>236</v>
      </c>
      <c r="F80" s="1">
        <v>95</v>
      </c>
      <c r="G80" s="2">
        <v>200917</v>
      </c>
      <c r="H80" s="2">
        <v>32962</v>
      </c>
      <c r="I80" s="2"/>
      <c r="J80" s="2"/>
      <c r="K80" s="2"/>
      <c r="L80" s="2"/>
      <c r="M80" s="7">
        <f t="shared" si="1"/>
        <v>233879</v>
      </c>
    </row>
    <row r="81" spans="1:13" x14ac:dyDescent="0.25">
      <c r="A81" s="1" t="s">
        <v>67</v>
      </c>
      <c r="B81" s="1" t="s">
        <v>67</v>
      </c>
      <c r="C81" s="1" t="s">
        <v>217</v>
      </c>
      <c r="D81" s="1" t="s">
        <v>223</v>
      </c>
      <c r="E81" s="1" t="s">
        <v>236</v>
      </c>
      <c r="F81" s="1">
        <v>97</v>
      </c>
      <c r="G81" s="2"/>
      <c r="H81" s="2"/>
      <c r="I81" s="2"/>
      <c r="J81" s="2"/>
      <c r="K81" s="2"/>
      <c r="L81" s="2"/>
      <c r="M81" s="7">
        <f t="shared" si="1"/>
        <v>0</v>
      </c>
    </row>
    <row r="82" spans="1:13" x14ac:dyDescent="0.25">
      <c r="A82" s="1" t="s">
        <v>68</v>
      </c>
      <c r="B82" s="1" t="s">
        <v>68</v>
      </c>
      <c r="C82" s="1" t="s">
        <v>217</v>
      </c>
      <c r="D82" s="1" t="s">
        <v>218</v>
      </c>
      <c r="E82" s="1" t="s">
        <v>236</v>
      </c>
      <c r="F82" s="1">
        <v>98</v>
      </c>
      <c r="G82" s="2">
        <v>260817</v>
      </c>
      <c r="H82" s="2">
        <v>26995</v>
      </c>
      <c r="I82" s="2"/>
      <c r="J82" s="2"/>
      <c r="K82" s="2"/>
      <c r="L82" s="2"/>
      <c r="M82" s="7">
        <f t="shared" si="1"/>
        <v>287812</v>
      </c>
    </row>
    <row r="83" spans="1:13" x14ac:dyDescent="0.25">
      <c r="A83" s="1" t="s">
        <v>69</v>
      </c>
      <c r="B83" s="1" t="s">
        <v>69</v>
      </c>
      <c r="C83" s="1" t="s">
        <v>214</v>
      </c>
      <c r="D83" s="1" t="s">
        <v>215</v>
      </c>
      <c r="E83" s="1" t="s">
        <v>236</v>
      </c>
      <c r="F83" s="1">
        <v>99</v>
      </c>
      <c r="G83" s="2"/>
      <c r="H83" s="2"/>
      <c r="I83" s="2"/>
      <c r="J83" s="2"/>
      <c r="K83" s="2"/>
      <c r="L83" s="2"/>
      <c r="M83" s="7">
        <f t="shared" si="1"/>
        <v>0</v>
      </c>
    </row>
    <row r="84" spans="1:13" x14ac:dyDescent="0.25">
      <c r="A84" s="1" t="s">
        <v>70</v>
      </c>
      <c r="B84" s="1" t="s">
        <v>70</v>
      </c>
      <c r="C84" s="1" t="s">
        <v>217</v>
      </c>
      <c r="D84" s="1" t="s">
        <v>226</v>
      </c>
      <c r="E84" s="1" t="s">
        <v>236</v>
      </c>
      <c r="F84" s="1">
        <v>101</v>
      </c>
      <c r="G84" s="2">
        <v>883646</v>
      </c>
      <c r="H84" s="2">
        <v>630043</v>
      </c>
      <c r="I84" s="2">
        <v>8977</v>
      </c>
      <c r="J84" s="2"/>
      <c r="K84" s="2"/>
      <c r="L84" s="2"/>
      <c r="M84" s="7">
        <f t="shared" si="1"/>
        <v>1522666</v>
      </c>
    </row>
    <row r="85" spans="1:13" x14ac:dyDescent="0.25">
      <c r="A85" s="1" t="s">
        <v>71</v>
      </c>
      <c r="B85" s="1" t="s">
        <v>71</v>
      </c>
      <c r="C85" s="1" t="s">
        <v>210</v>
      </c>
      <c r="D85" s="1" t="s">
        <v>229</v>
      </c>
      <c r="E85" s="1" t="s">
        <v>235</v>
      </c>
      <c r="F85" s="1">
        <v>103</v>
      </c>
      <c r="G85" s="2">
        <v>40492</v>
      </c>
      <c r="H85" s="2"/>
      <c r="I85" s="2"/>
      <c r="J85" s="2"/>
      <c r="K85" s="2"/>
      <c r="L85" s="2"/>
      <c r="M85" s="7">
        <f t="shared" si="1"/>
        <v>40492</v>
      </c>
    </row>
    <row r="86" spans="1:13" x14ac:dyDescent="0.25">
      <c r="A86" s="1" t="s">
        <v>72</v>
      </c>
      <c r="B86" s="1" t="s">
        <v>72</v>
      </c>
      <c r="C86" s="1" t="s">
        <v>210</v>
      </c>
      <c r="D86" s="1" t="s">
        <v>213</v>
      </c>
      <c r="E86" s="1" t="s">
        <v>235</v>
      </c>
      <c r="F86" s="1">
        <v>104</v>
      </c>
      <c r="G86" s="2">
        <v>105</v>
      </c>
      <c r="H86" s="2">
        <v>0</v>
      </c>
      <c r="I86" s="2"/>
      <c r="J86" s="2"/>
      <c r="K86" s="2"/>
      <c r="L86" s="2"/>
      <c r="M86" s="7">
        <f t="shared" si="1"/>
        <v>105</v>
      </c>
    </row>
    <row r="87" spans="1:13" x14ac:dyDescent="0.25">
      <c r="A87" s="1" t="s">
        <v>73</v>
      </c>
      <c r="B87" s="1" t="s">
        <v>73</v>
      </c>
      <c r="C87" s="1" t="s">
        <v>214</v>
      </c>
      <c r="D87" s="1" t="s">
        <v>216</v>
      </c>
      <c r="E87" s="1" t="s">
        <v>236</v>
      </c>
      <c r="F87" s="1">
        <v>105</v>
      </c>
      <c r="G87" s="2"/>
      <c r="H87" s="2"/>
      <c r="I87" s="2"/>
      <c r="J87" s="2"/>
      <c r="K87" s="2"/>
      <c r="L87" s="2"/>
      <c r="M87" s="7">
        <f t="shared" si="1"/>
        <v>0</v>
      </c>
    </row>
    <row r="88" spans="1:13" x14ac:dyDescent="0.25">
      <c r="A88" s="1" t="s">
        <v>74</v>
      </c>
      <c r="B88" s="1" t="s">
        <v>74</v>
      </c>
      <c r="C88" s="1" t="s">
        <v>207</v>
      </c>
      <c r="D88" s="1" t="s">
        <v>209</v>
      </c>
      <c r="E88" s="1" t="s">
        <v>236</v>
      </c>
      <c r="F88" s="1">
        <v>106</v>
      </c>
      <c r="G88" s="2">
        <v>7267050</v>
      </c>
      <c r="H88" s="2">
        <v>1370206</v>
      </c>
      <c r="I88" s="2">
        <v>1401560</v>
      </c>
      <c r="J88" s="2">
        <v>1337</v>
      </c>
      <c r="K88" s="2">
        <v>18</v>
      </c>
      <c r="L88" s="2"/>
      <c r="M88" s="7">
        <f t="shared" si="1"/>
        <v>10040171</v>
      </c>
    </row>
    <row r="89" spans="1:13" x14ac:dyDescent="0.25">
      <c r="A89" s="1" t="s">
        <v>75</v>
      </c>
      <c r="B89" s="1" t="s">
        <v>75</v>
      </c>
      <c r="C89" s="1" t="s">
        <v>207</v>
      </c>
      <c r="D89" s="1" t="s">
        <v>212</v>
      </c>
      <c r="E89" s="1" t="s">
        <v>236</v>
      </c>
      <c r="F89" s="1">
        <v>107</v>
      </c>
      <c r="G89" s="2">
        <v>5952949</v>
      </c>
      <c r="H89" s="2">
        <v>637609</v>
      </c>
      <c r="I89" s="2">
        <v>2342</v>
      </c>
      <c r="J89" s="2">
        <v>293</v>
      </c>
      <c r="K89" s="2"/>
      <c r="L89" s="2"/>
      <c r="M89" s="7">
        <f t="shared" si="1"/>
        <v>6593193</v>
      </c>
    </row>
    <row r="90" spans="1:13" x14ac:dyDescent="0.25">
      <c r="A90" s="1" t="s">
        <v>260</v>
      </c>
      <c r="B90" s="1" t="s">
        <v>201</v>
      </c>
      <c r="C90" s="1" t="s">
        <v>207</v>
      </c>
      <c r="D90" s="1" t="s">
        <v>209</v>
      </c>
      <c r="E90" s="1" t="s">
        <v>236</v>
      </c>
      <c r="F90" s="1">
        <v>108</v>
      </c>
      <c r="G90" s="2">
        <v>944410</v>
      </c>
      <c r="H90" s="2">
        <v>11289686</v>
      </c>
      <c r="I90" s="2">
        <v>3368881</v>
      </c>
      <c r="J90" s="2">
        <v>805</v>
      </c>
      <c r="K90" s="2">
        <v>0</v>
      </c>
      <c r="L90" s="2"/>
      <c r="M90" s="7">
        <f t="shared" si="1"/>
        <v>15603782</v>
      </c>
    </row>
    <row r="91" spans="1:13" x14ac:dyDescent="0.25">
      <c r="A91" s="1" t="s">
        <v>76</v>
      </c>
      <c r="B91" s="1" t="s">
        <v>76</v>
      </c>
      <c r="C91" s="1" t="s">
        <v>207</v>
      </c>
      <c r="D91" s="1" t="s">
        <v>219</v>
      </c>
      <c r="E91" s="1" t="s">
        <v>236</v>
      </c>
      <c r="F91" s="1">
        <v>109</v>
      </c>
      <c r="G91" s="2">
        <v>898353</v>
      </c>
      <c r="H91" s="2">
        <v>8023</v>
      </c>
      <c r="I91" s="2">
        <v>166</v>
      </c>
      <c r="J91" s="2"/>
      <c r="K91" s="2"/>
      <c r="L91" s="2"/>
      <c r="M91" s="7">
        <f t="shared" si="1"/>
        <v>906542</v>
      </c>
    </row>
    <row r="92" spans="1:13" x14ac:dyDescent="0.25">
      <c r="A92" s="1" t="s">
        <v>77</v>
      </c>
      <c r="B92" s="1" t="s">
        <v>77</v>
      </c>
      <c r="C92" s="1" t="s">
        <v>210</v>
      </c>
      <c r="D92" s="1" t="s">
        <v>213</v>
      </c>
      <c r="E92" s="1" t="s">
        <v>235</v>
      </c>
      <c r="F92" s="1">
        <v>110</v>
      </c>
      <c r="G92" s="2">
        <v>1072</v>
      </c>
      <c r="H92" s="2"/>
      <c r="I92" s="2"/>
      <c r="J92" s="2"/>
      <c r="K92" s="2"/>
      <c r="L92" s="2"/>
      <c r="M92" s="7">
        <f t="shared" si="1"/>
        <v>1072</v>
      </c>
    </row>
    <row r="93" spans="1:13" x14ac:dyDescent="0.25">
      <c r="A93" s="1" t="s">
        <v>78</v>
      </c>
      <c r="B93" s="1" t="s">
        <v>78</v>
      </c>
      <c r="C93" s="1" t="s">
        <v>210</v>
      </c>
      <c r="D93" s="1" t="s">
        <v>213</v>
      </c>
      <c r="E93" s="1" t="s">
        <v>235</v>
      </c>
      <c r="F93" s="1">
        <v>111</v>
      </c>
      <c r="G93" s="2">
        <v>4</v>
      </c>
      <c r="H93" s="2"/>
      <c r="I93" s="2"/>
      <c r="J93" s="2"/>
      <c r="K93" s="2"/>
      <c r="L93" s="2"/>
      <c r="M93" s="7">
        <f t="shared" si="1"/>
        <v>4</v>
      </c>
    </row>
    <row r="94" spans="1:13" x14ac:dyDescent="0.25">
      <c r="A94" s="1" t="s">
        <v>79</v>
      </c>
      <c r="B94" s="1" t="s">
        <v>79</v>
      </c>
      <c r="C94" s="1" t="s">
        <v>207</v>
      </c>
      <c r="D94" s="1" t="s">
        <v>219</v>
      </c>
      <c r="E94" s="1" t="s">
        <v>236</v>
      </c>
      <c r="F94" s="1">
        <v>112</v>
      </c>
      <c r="G94" s="2">
        <v>850145</v>
      </c>
      <c r="H94" s="2">
        <v>401</v>
      </c>
      <c r="I94" s="2"/>
      <c r="J94" s="2"/>
      <c r="K94" s="2"/>
      <c r="L94" s="2"/>
      <c r="M94" s="7">
        <f t="shared" si="1"/>
        <v>850546</v>
      </c>
    </row>
    <row r="95" spans="1:13" x14ac:dyDescent="0.25">
      <c r="A95" s="1" t="s">
        <v>80</v>
      </c>
      <c r="B95" s="1" t="s">
        <v>80</v>
      </c>
      <c r="C95" s="1" t="s">
        <v>210</v>
      </c>
      <c r="D95" s="1" t="s">
        <v>211</v>
      </c>
      <c r="E95" s="1" t="s">
        <v>235</v>
      </c>
      <c r="F95" s="1">
        <v>113</v>
      </c>
      <c r="G95" s="2">
        <v>4593517</v>
      </c>
      <c r="H95" s="2">
        <v>31302</v>
      </c>
      <c r="I95" s="2">
        <v>2424</v>
      </c>
      <c r="J95" s="2">
        <v>0</v>
      </c>
      <c r="K95" s="2"/>
      <c r="L95" s="2"/>
      <c r="M95" s="7">
        <f t="shared" si="1"/>
        <v>4627243</v>
      </c>
    </row>
    <row r="96" spans="1:13" x14ac:dyDescent="0.25">
      <c r="A96" s="1" t="s">
        <v>81</v>
      </c>
      <c r="B96" s="1" t="s">
        <v>81</v>
      </c>
      <c r="C96" s="1" t="s">
        <v>217</v>
      </c>
      <c r="D96" s="1" t="s">
        <v>218</v>
      </c>
      <c r="E96" s="1" t="s">
        <v>236</v>
      </c>
      <c r="F96" s="1">
        <v>114</v>
      </c>
      <c r="G96" s="2">
        <v>195110</v>
      </c>
      <c r="H96" s="2">
        <v>325</v>
      </c>
      <c r="I96" s="2"/>
      <c r="J96" s="2"/>
      <c r="K96" s="2"/>
      <c r="L96" s="2"/>
      <c r="M96" s="7">
        <f t="shared" si="1"/>
        <v>195435</v>
      </c>
    </row>
    <row r="97" spans="1:13" x14ac:dyDescent="0.25">
      <c r="A97" s="1" t="s">
        <v>82</v>
      </c>
      <c r="B97" s="1" t="s">
        <v>82</v>
      </c>
      <c r="C97" s="1" t="s">
        <v>207</v>
      </c>
      <c r="D97" s="1" t="s">
        <v>209</v>
      </c>
      <c r="E97" s="1" t="s">
        <v>236</v>
      </c>
      <c r="F97" s="1">
        <v>115</v>
      </c>
      <c r="G97" s="2">
        <v>786311</v>
      </c>
      <c r="H97" s="2">
        <v>133597</v>
      </c>
      <c r="I97" s="2">
        <v>346099</v>
      </c>
      <c r="J97" s="2">
        <v>40244</v>
      </c>
      <c r="K97" s="2">
        <v>6396</v>
      </c>
      <c r="L97" s="2"/>
      <c r="M97" s="7">
        <f t="shared" si="1"/>
        <v>1312647</v>
      </c>
    </row>
    <row r="98" spans="1:13" x14ac:dyDescent="0.25">
      <c r="A98" s="1" t="s">
        <v>83</v>
      </c>
      <c r="B98" s="1" t="s">
        <v>83</v>
      </c>
      <c r="C98" s="1" t="s">
        <v>207</v>
      </c>
      <c r="D98" s="1" t="s">
        <v>208</v>
      </c>
      <c r="E98" s="1" t="s">
        <v>235</v>
      </c>
      <c r="F98" s="1">
        <v>116</v>
      </c>
      <c r="G98" s="2">
        <v>2975144</v>
      </c>
      <c r="H98" s="2">
        <v>42130</v>
      </c>
      <c r="I98" s="2">
        <v>4472</v>
      </c>
      <c r="J98" s="2">
        <v>0</v>
      </c>
      <c r="K98" s="2"/>
      <c r="L98" s="2"/>
      <c r="M98" s="7">
        <f t="shared" si="1"/>
        <v>3021746</v>
      </c>
    </row>
    <row r="99" spans="1:13" x14ac:dyDescent="0.25">
      <c r="A99" s="1" t="s">
        <v>84</v>
      </c>
      <c r="B99" s="1" t="s">
        <v>84</v>
      </c>
      <c r="C99" s="1" t="s">
        <v>207</v>
      </c>
      <c r="D99" s="1" t="s">
        <v>219</v>
      </c>
      <c r="E99" s="1" t="s">
        <v>236</v>
      </c>
      <c r="F99" s="1">
        <v>119</v>
      </c>
      <c r="G99" s="2">
        <v>1468398</v>
      </c>
      <c r="H99" s="2">
        <v>279958</v>
      </c>
      <c r="I99" s="2">
        <v>1119</v>
      </c>
      <c r="J99" s="2"/>
      <c r="K99" s="2"/>
      <c r="L99" s="2"/>
      <c r="M99" s="7">
        <f t="shared" si="1"/>
        <v>1749475</v>
      </c>
    </row>
    <row r="100" spans="1:13" x14ac:dyDescent="0.25">
      <c r="A100" s="1" t="s">
        <v>85</v>
      </c>
      <c r="B100" s="1" t="s">
        <v>85</v>
      </c>
      <c r="C100" s="1" t="s">
        <v>207</v>
      </c>
      <c r="D100" s="1" t="s">
        <v>232</v>
      </c>
      <c r="E100" s="1" t="s">
        <v>236</v>
      </c>
      <c r="F100" s="1">
        <v>120</v>
      </c>
      <c r="G100" s="2">
        <v>525544</v>
      </c>
      <c r="H100" s="2">
        <v>79077</v>
      </c>
      <c r="I100" s="2">
        <v>19</v>
      </c>
      <c r="J100" s="2">
        <v>0</v>
      </c>
      <c r="K100" s="2"/>
      <c r="L100" s="2"/>
      <c r="M100" s="7">
        <f t="shared" si="1"/>
        <v>604640</v>
      </c>
    </row>
    <row r="101" spans="1:13" x14ac:dyDescent="0.25">
      <c r="A101" s="1" t="s">
        <v>86</v>
      </c>
      <c r="B101" s="1" t="s">
        <v>86</v>
      </c>
      <c r="C101" s="1" t="s">
        <v>214</v>
      </c>
      <c r="D101" s="1" t="s">
        <v>216</v>
      </c>
      <c r="E101" s="1" t="s">
        <v>236</v>
      </c>
      <c r="F101" s="1">
        <v>121</v>
      </c>
      <c r="G101" s="2">
        <v>42513</v>
      </c>
      <c r="H101" s="2">
        <v>175747</v>
      </c>
      <c r="I101" s="2">
        <v>1481467</v>
      </c>
      <c r="J101" s="2">
        <v>3075</v>
      </c>
      <c r="K101" s="2"/>
      <c r="L101" s="2"/>
      <c r="M101" s="7">
        <f t="shared" si="1"/>
        <v>1702802</v>
      </c>
    </row>
    <row r="102" spans="1:13" x14ac:dyDescent="0.25">
      <c r="A102" s="1" t="s">
        <v>87</v>
      </c>
      <c r="B102" s="1" t="s">
        <v>87</v>
      </c>
      <c r="C102" s="1" t="s">
        <v>207</v>
      </c>
      <c r="D102" s="1" t="s">
        <v>208</v>
      </c>
      <c r="E102" s="1" t="s">
        <v>236</v>
      </c>
      <c r="F102" s="1">
        <v>123</v>
      </c>
      <c r="G102" s="2"/>
      <c r="H102" s="2"/>
      <c r="I102" s="2"/>
      <c r="J102" s="2"/>
      <c r="K102" s="2"/>
      <c r="L102" s="2"/>
      <c r="M102" s="7">
        <f t="shared" si="1"/>
        <v>0</v>
      </c>
    </row>
    <row r="103" spans="1:13" x14ac:dyDescent="0.25">
      <c r="A103" s="1" t="s">
        <v>88</v>
      </c>
      <c r="B103" s="1" t="s">
        <v>88</v>
      </c>
      <c r="C103" s="1" t="s">
        <v>207</v>
      </c>
      <c r="D103" s="1" t="s">
        <v>232</v>
      </c>
      <c r="E103" s="1" t="s">
        <v>236</v>
      </c>
      <c r="F103" s="1">
        <v>125</v>
      </c>
      <c r="G103" s="2">
        <v>390931</v>
      </c>
      <c r="H103" s="2">
        <v>132227</v>
      </c>
      <c r="I103" s="2">
        <v>71638</v>
      </c>
      <c r="J103" s="2">
        <v>0</v>
      </c>
      <c r="K103" s="2"/>
      <c r="L103" s="2"/>
      <c r="M103" s="7">
        <f t="shared" si="1"/>
        <v>594796</v>
      </c>
    </row>
    <row r="104" spans="1:13" x14ac:dyDescent="0.25">
      <c r="A104" s="1" t="s">
        <v>89</v>
      </c>
      <c r="B104" s="1" t="s">
        <v>89</v>
      </c>
      <c r="C104" s="1" t="s">
        <v>207</v>
      </c>
      <c r="D104" s="1" t="s">
        <v>212</v>
      </c>
      <c r="E104" s="1" t="s">
        <v>236</v>
      </c>
      <c r="F104" s="1">
        <v>126</v>
      </c>
      <c r="G104" s="2">
        <v>49076</v>
      </c>
      <c r="H104" s="2">
        <v>27438</v>
      </c>
      <c r="I104" s="2">
        <v>5</v>
      </c>
      <c r="J104" s="2"/>
      <c r="K104" s="2"/>
      <c r="L104" s="2"/>
      <c r="M104" s="7">
        <f t="shared" si="1"/>
        <v>76519</v>
      </c>
    </row>
    <row r="105" spans="1:13" x14ac:dyDescent="0.25">
      <c r="A105" s="1" t="s">
        <v>90</v>
      </c>
      <c r="B105" s="1" t="s">
        <v>90</v>
      </c>
      <c r="C105" s="1" t="s">
        <v>207</v>
      </c>
      <c r="D105" s="1" t="s">
        <v>219</v>
      </c>
      <c r="E105" s="1" t="s">
        <v>236</v>
      </c>
      <c r="F105" s="1">
        <v>128</v>
      </c>
      <c r="G105" s="2">
        <v>682628</v>
      </c>
      <c r="H105" s="2">
        <v>244084</v>
      </c>
      <c r="I105" s="2">
        <v>5854</v>
      </c>
      <c r="J105" s="2"/>
      <c r="K105" s="2"/>
      <c r="L105" s="2"/>
      <c r="M105" s="7">
        <f t="shared" si="1"/>
        <v>932566</v>
      </c>
    </row>
    <row r="106" spans="1:13" x14ac:dyDescent="0.25">
      <c r="A106" s="1" t="s">
        <v>267</v>
      </c>
      <c r="B106" s="1" t="s">
        <v>267</v>
      </c>
      <c r="C106" s="1" t="s">
        <v>214</v>
      </c>
      <c r="D106" s="1" t="s">
        <v>228</v>
      </c>
      <c r="E106" s="1" t="s">
        <v>236</v>
      </c>
      <c r="F106" s="1">
        <v>129</v>
      </c>
      <c r="G106" s="2"/>
      <c r="H106" s="2">
        <v>1413</v>
      </c>
      <c r="I106" s="2">
        <v>367117</v>
      </c>
      <c r="J106" s="2">
        <v>18</v>
      </c>
      <c r="K106" s="2"/>
      <c r="L106" s="2"/>
      <c r="M106" s="7">
        <f t="shared" si="1"/>
        <v>368548</v>
      </c>
    </row>
    <row r="107" spans="1:13" x14ac:dyDescent="0.25">
      <c r="A107" s="1" t="s">
        <v>91</v>
      </c>
      <c r="B107" s="1" t="s">
        <v>91</v>
      </c>
      <c r="C107" s="1" t="s">
        <v>214</v>
      </c>
      <c r="D107" s="1" t="s">
        <v>227</v>
      </c>
      <c r="E107" s="1" t="s">
        <v>236</v>
      </c>
      <c r="F107" s="1">
        <v>130</v>
      </c>
      <c r="G107" s="2">
        <v>10006</v>
      </c>
      <c r="H107" s="2"/>
      <c r="I107" s="2"/>
      <c r="J107" s="2"/>
      <c r="K107" s="2"/>
      <c r="L107" s="2"/>
      <c r="M107" s="7">
        <f t="shared" si="1"/>
        <v>10006</v>
      </c>
    </row>
    <row r="108" spans="1:13" x14ac:dyDescent="0.25">
      <c r="A108" s="1" t="s">
        <v>92</v>
      </c>
      <c r="B108" s="1" t="s">
        <v>92</v>
      </c>
      <c r="C108" s="1" t="s">
        <v>214</v>
      </c>
      <c r="D108" s="1" t="s">
        <v>215</v>
      </c>
      <c r="E108" s="1" t="s">
        <v>236</v>
      </c>
      <c r="F108" s="1">
        <v>131</v>
      </c>
      <c r="G108" s="2">
        <v>191444</v>
      </c>
      <c r="H108" s="2"/>
      <c r="I108" s="2"/>
      <c r="J108" s="2"/>
      <c r="K108" s="2"/>
      <c r="L108" s="2"/>
      <c r="M108" s="7">
        <f t="shared" si="1"/>
        <v>191444</v>
      </c>
    </row>
    <row r="109" spans="1:13" x14ac:dyDescent="0.25">
      <c r="A109" s="1" t="s">
        <v>93</v>
      </c>
      <c r="B109" s="1" t="s">
        <v>93</v>
      </c>
      <c r="C109" s="1" t="s">
        <v>210</v>
      </c>
      <c r="D109" s="1" t="s">
        <v>225</v>
      </c>
      <c r="E109" s="1" t="s">
        <v>235</v>
      </c>
      <c r="F109" s="1">
        <v>132</v>
      </c>
      <c r="G109" s="2">
        <v>32793</v>
      </c>
      <c r="H109" s="2">
        <v>1344</v>
      </c>
      <c r="I109" s="2">
        <v>76</v>
      </c>
      <c r="J109" s="2"/>
      <c r="K109" s="2"/>
      <c r="L109" s="2"/>
      <c r="M109" s="7">
        <f t="shared" si="1"/>
        <v>34213</v>
      </c>
    </row>
    <row r="110" spans="1:13" x14ac:dyDescent="0.25">
      <c r="A110" s="1" t="s">
        <v>94</v>
      </c>
      <c r="B110" s="1" t="s">
        <v>94</v>
      </c>
      <c r="C110" s="1" t="s">
        <v>210</v>
      </c>
      <c r="D110" s="1" t="s">
        <v>225</v>
      </c>
      <c r="E110" s="1" t="s">
        <v>235</v>
      </c>
      <c r="F110" s="1">
        <v>134</v>
      </c>
      <c r="G110" s="2">
        <v>526</v>
      </c>
      <c r="H110" s="2"/>
      <c r="I110" s="2"/>
      <c r="J110" s="2"/>
      <c r="K110" s="2"/>
      <c r="L110" s="2"/>
      <c r="M110" s="7">
        <f t="shared" si="1"/>
        <v>526</v>
      </c>
    </row>
    <row r="111" spans="1:13" x14ac:dyDescent="0.25">
      <c r="A111" s="1" t="s">
        <v>95</v>
      </c>
      <c r="B111" s="1" t="s">
        <v>95</v>
      </c>
      <c r="C111" s="1" t="s">
        <v>214</v>
      </c>
      <c r="D111" s="1" t="s">
        <v>216</v>
      </c>
      <c r="E111" s="1" t="s">
        <v>236</v>
      </c>
      <c r="F111" s="1">
        <v>137</v>
      </c>
      <c r="G111" s="2">
        <v>12227</v>
      </c>
      <c r="H111" s="2">
        <v>286463</v>
      </c>
      <c r="I111" s="2">
        <v>81699</v>
      </c>
      <c r="J111" s="2"/>
      <c r="K111" s="2"/>
      <c r="L111" s="2"/>
      <c r="M111" s="7">
        <f t="shared" si="1"/>
        <v>380389</v>
      </c>
    </row>
    <row r="112" spans="1:13" x14ac:dyDescent="0.25">
      <c r="A112" s="1" t="s">
        <v>96</v>
      </c>
      <c r="B112" s="1" t="s">
        <v>96</v>
      </c>
      <c r="C112" s="1" t="s">
        <v>210</v>
      </c>
      <c r="D112" s="1" t="s">
        <v>211</v>
      </c>
      <c r="E112" s="1" t="s">
        <v>235</v>
      </c>
      <c r="F112" s="1">
        <v>138</v>
      </c>
      <c r="G112" s="2">
        <v>66396</v>
      </c>
      <c r="H112" s="2">
        <v>2049</v>
      </c>
      <c r="I112" s="2">
        <v>57</v>
      </c>
      <c r="J112" s="2"/>
      <c r="K112" s="2"/>
      <c r="L112" s="2"/>
      <c r="M112" s="7">
        <f t="shared" si="1"/>
        <v>68502</v>
      </c>
    </row>
    <row r="113" spans="1:13" x14ac:dyDescent="0.25">
      <c r="A113" s="1" t="s">
        <v>97</v>
      </c>
      <c r="B113" s="1" t="s">
        <v>97</v>
      </c>
      <c r="C113" s="1" t="s">
        <v>214</v>
      </c>
      <c r="D113" s="1" t="s">
        <v>216</v>
      </c>
      <c r="E113" s="1" t="s">
        <v>236</v>
      </c>
      <c r="F113" s="1">
        <v>139</v>
      </c>
      <c r="G113" s="2">
        <v>464956</v>
      </c>
      <c r="H113" s="2">
        <v>823491</v>
      </c>
      <c r="I113" s="2">
        <v>18936</v>
      </c>
      <c r="J113" s="2"/>
      <c r="K113" s="2"/>
      <c r="L113" s="2"/>
      <c r="M113" s="7">
        <f t="shared" si="1"/>
        <v>1307383</v>
      </c>
    </row>
    <row r="114" spans="1:13" x14ac:dyDescent="0.25">
      <c r="A114" s="1" t="s">
        <v>98</v>
      </c>
      <c r="B114" s="1" t="s">
        <v>98</v>
      </c>
      <c r="C114" s="1" t="s">
        <v>207</v>
      </c>
      <c r="D114" s="1" t="s">
        <v>212</v>
      </c>
      <c r="E114" s="1" t="s">
        <v>236</v>
      </c>
      <c r="F114" s="1">
        <v>140</v>
      </c>
      <c r="G114" s="2">
        <v>38485</v>
      </c>
      <c r="H114" s="2">
        <v>8</v>
      </c>
      <c r="I114" s="2"/>
      <c r="J114" s="2"/>
      <c r="K114" s="2"/>
      <c r="L114" s="2"/>
      <c r="M114" s="7">
        <f t="shared" si="1"/>
        <v>38493</v>
      </c>
    </row>
    <row r="115" spans="1:13" x14ac:dyDescent="0.25">
      <c r="A115" s="1" t="s">
        <v>99</v>
      </c>
      <c r="B115" s="1" t="s">
        <v>99</v>
      </c>
      <c r="C115" s="1" t="s">
        <v>214</v>
      </c>
      <c r="D115" s="1" t="s">
        <v>227</v>
      </c>
      <c r="E115" s="1" t="s">
        <v>236</v>
      </c>
      <c r="F115" s="1">
        <v>142</v>
      </c>
      <c r="G115" s="2">
        <v>11601</v>
      </c>
      <c r="H115" s="2"/>
      <c r="I115" s="2"/>
      <c r="J115" s="2"/>
      <c r="K115" s="2"/>
      <c r="L115" s="2"/>
      <c r="M115" s="7">
        <f t="shared" si="1"/>
        <v>11601</v>
      </c>
    </row>
    <row r="116" spans="1:13" x14ac:dyDescent="0.25">
      <c r="A116" s="1" t="s">
        <v>100</v>
      </c>
      <c r="B116" s="1" t="s">
        <v>100</v>
      </c>
      <c r="C116" s="1" t="s">
        <v>217</v>
      </c>
      <c r="D116" s="1" t="s">
        <v>218</v>
      </c>
      <c r="E116" s="1" t="s">
        <v>236</v>
      </c>
      <c r="F116" s="1">
        <v>145</v>
      </c>
      <c r="G116" s="2">
        <v>9318</v>
      </c>
      <c r="H116" s="2">
        <v>8</v>
      </c>
      <c r="I116" s="2"/>
      <c r="J116" s="2"/>
      <c r="K116" s="2"/>
      <c r="L116" s="2"/>
      <c r="M116" s="7">
        <f t="shared" si="1"/>
        <v>9326</v>
      </c>
    </row>
    <row r="117" spans="1:13" x14ac:dyDescent="0.25">
      <c r="A117" s="1" t="s">
        <v>101</v>
      </c>
      <c r="B117" s="1" t="s">
        <v>101</v>
      </c>
      <c r="C117" s="1" t="s">
        <v>214</v>
      </c>
      <c r="D117" s="1" t="s">
        <v>227</v>
      </c>
      <c r="E117" s="1" t="s">
        <v>236</v>
      </c>
      <c r="F117" s="1">
        <v>146</v>
      </c>
      <c r="G117" s="2"/>
      <c r="H117" s="2"/>
      <c r="I117" s="2"/>
      <c r="J117" s="2"/>
      <c r="K117" s="2"/>
      <c r="L117" s="2"/>
      <c r="M117" s="7">
        <f t="shared" si="1"/>
        <v>0</v>
      </c>
    </row>
    <row r="118" spans="1:13" x14ac:dyDescent="0.25">
      <c r="A118" s="1" t="s">
        <v>102</v>
      </c>
      <c r="B118" s="1" t="s">
        <v>102</v>
      </c>
      <c r="C118" s="1" t="s">
        <v>214</v>
      </c>
      <c r="D118" s="1" t="s">
        <v>216</v>
      </c>
      <c r="E118" s="1" t="s">
        <v>236</v>
      </c>
      <c r="F118" s="1">
        <v>147</v>
      </c>
      <c r="G118" s="2">
        <v>230660</v>
      </c>
      <c r="H118" s="2"/>
      <c r="I118" s="2"/>
      <c r="J118" s="2"/>
      <c r="K118" s="2"/>
      <c r="L118" s="2"/>
      <c r="M118" s="7">
        <f t="shared" si="1"/>
        <v>230660</v>
      </c>
    </row>
    <row r="119" spans="1:13" x14ac:dyDescent="0.25">
      <c r="A119" s="1" t="s">
        <v>103</v>
      </c>
      <c r="B119" s="1" t="s">
        <v>103</v>
      </c>
      <c r="C119" s="1" t="s">
        <v>214</v>
      </c>
      <c r="D119" s="1" t="s">
        <v>216</v>
      </c>
      <c r="E119" s="1" t="s">
        <v>236</v>
      </c>
      <c r="F119" s="1">
        <v>148</v>
      </c>
      <c r="G119" s="2">
        <v>38</v>
      </c>
      <c r="H119" s="2"/>
      <c r="I119" s="2"/>
      <c r="J119" s="2"/>
      <c r="K119" s="2"/>
      <c r="L119" s="2"/>
      <c r="M119" s="7">
        <f t="shared" si="1"/>
        <v>38</v>
      </c>
    </row>
    <row r="120" spans="1:13" x14ac:dyDescent="0.25">
      <c r="A120" s="1" t="s">
        <v>104</v>
      </c>
      <c r="B120" s="1" t="s">
        <v>104</v>
      </c>
      <c r="C120" s="1" t="s">
        <v>217</v>
      </c>
      <c r="D120" s="1" t="s">
        <v>226</v>
      </c>
      <c r="E120" s="1" t="s">
        <v>236</v>
      </c>
      <c r="F120" s="1">
        <v>149</v>
      </c>
      <c r="G120" s="2">
        <v>5517836</v>
      </c>
      <c r="H120" s="2">
        <v>4438522</v>
      </c>
      <c r="I120" s="2">
        <v>10837870</v>
      </c>
      <c r="J120" s="2">
        <v>3321366</v>
      </c>
      <c r="K120" s="2"/>
      <c r="L120" s="2"/>
      <c r="M120" s="7">
        <f t="shared" si="1"/>
        <v>24115594</v>
      </c>
    </row>
    <row r="121" spans="1:13" x14ac:dyDescent="0.25">
      <c r="A121" s="1" t="s">
        <v>105</v>
      </c>
      <c r="B121" s="1" t="s">
        <v>105</v>
      </c>
      <c r="C121" s="1" t="s">
        <v>220</v>
      </c>
      <c r="D121" s="1" t="s">
        <v>233</v>
      </c>
      <c r="E121" s="1" t="s">
        <v>236</v>
      </c>
      <c r="F121" s="1">
        <v>150</v>
      </c>
      <c r="G121" s="2"/>
      <c r="H121" s="2"/>
      <c r="I121" s="2"/>
      <c r="J121" s="2"/>
      <c r="K121" s="2"/>
      <c r="L121" s="2"/>
      <c r="M121" s="7">
        <f t="shared" si="1"/>
        <v>0</v>
      </c>
    </row>
    <row r="122" spans="1:13" x14ac:dyDescent="0.25">
      <c r="A122" s="1" t="s">
        <v>250</v>
      </c>
      <c r="B122" s="1" t="s">
        <v>250</v>
      </c>
      <c r="C122" s="1" t="s">
        <v>210</v>
      </c>
      <c r="D122" s="1" t="s">
        <v>225</v>
      </c>
      <c r="E122" s="1" t="s">
        <v>235</v>
      </c>
      <c r="F122" s="1">
        <v>153</v>
      </c>
      <c r="G122" s="2">
        <v>4715</v>
      </c>
      <c r="H122" s="2"/>
      <c r="I122" s="2"/>
      <c r="J122" s="2"/>
      <c r="K122" s="2"/>
      <c r="L122" s="2"/>
      <c r="M122" s="7">
        <f t="shared" si="1"/>
        <v>4715</v>
      </c>
    </row>
    <row r="123" spans="1:13" x14ac:dyDescent="0.25">
      <c r="A123" s="1" t="s">
        <v>106</v>
      </c>
      <c r="B123" s="1" t="s">
        <v>106</v>
      </c>
      <c r="C123" s="1" t="s">
        <v>207</v>
      </c>
      <c r="D123" s="1" t="s">
        <v>208</v>
      </c>
      <c r="E123" s="1" t="s">
        <v>236</v>
      </c>
      <c r="F123" s="1">
        <v>154</v>
      </c>
      <c r="G123" s="2">
        <v>19206</v>
      </c>
      <c r="H123" s="2">
        <v>789591</v>
      </c>
      <c r="I123" s="2">
        <v>44453</v>
      </c>
      <c r="J123" s="2"/>
      <c r="K123" s="2"/>
      <c r="L123" s="2"/>
      <c r="M123" s="7">
        <f t="shared" si="1"/>
        <v>853250</v>
      </c>
    </row>
    <row r="124" spans="1:13" x14ac:dyDescent="0.25">
      <c r="A124" s="1" t="s">
        <v>107</v>
      </c>
      <c r="B124" s="1" t="s">
        <v>107</v>
      </c>
      <c r="C124" s="1" t="s">
        <v>210</v>
      </c>
      <c r="D124" s="1" t="s">
        <v>211</v>
      </c>
      <c r="E124" s="1" t="s">
        <v>235</v>
      </c>
      <c r="F124" s="1">
        <v>155</v>
      </c>
      <c r="G124" s="2">
        <v>137506</v>
      </c>
      <c r="H124" s="2">
        <v>13061</v>
      </c>
      <c r="I124" s="2">
        <v>1</v>
      </c>
      <c r="J124" s="2"/>
      <c r="K124" s="2"/>
      <c r="L124" s="2"/>
      <c r="M124" s="7">
        <f t="shared" si="1"/>
        <v>150568</v>
      </c>
    </row>
    <row r="125" spans="1:13" x14ac:dyDescent="0.25">
      <c r="A125" s="1" t="s">
        <v>108</v>
      </c>
      <c r="B125" s="1" t="s">
        <v>108</v>
      </c>
      <c r="C125" s="1" t="s">
        <v>217</v>
      </c>
      <c r="D125" s="1" t="s">
        <v>218</v>
      </c>
      <c r="E125" s="1" t="s">
        <v>236</v>
      </c>
      <c r="F125" s="1">
        <v>156</v>
      </c>
      <c r="G125" s="2"/>
      <c r="H125" s="2"/>
      <c r="I125" s="2"/>
      <c r="J125" s="2"/>
      <c r="K125" s="2"/>
      <c r="L125" s="2"/>
      <c r="M125" s="7">
        <f t="shared" si="1"/>
        <v>0</v>
      </c>
    </row>
    <row r="126" spans="1:13" x14ac:dyDescent="0.25">
      <c r="A126" s="1" t="s">
        <v>109</v>
      </c>
      <c r="B126" s="1" t="s">
        <v>109</v>
      </c>
      <c r="C126" s="1" t="s">
        <v>214</v>
      </c>
      <c r="D126" s="1" t="s">
        <v>215</v>
      </c>
      <c r="E126" s="1" t="s">
        <v>236</v>
      </c>
      <c r="F126" s="1">
        <v>157</v>
      </c>
      <c r="G126" s="2">
        <v>1332962</v>
      </c>
      <c r="H126" s="2">
        <v>169827</v>
      </c>
      <c r="I126" s="2">
        <v>9015</v>
      </c>
      <c r="J126" s="2"/>
      <c r="K126" s="2"/>
      <c r="L126" s="2"/>
      <c r="M126" s="7">
        <f t="shared" si="1"/>
        <v>1511804</v>
      </c>
    </row>
    <row r="127" spans="1:13" x14ac:dyDescent="0.25">
      <c r="A127" s="1" t="s">
        <v>110</v>
      </c>
      <c r="B127" s="1" t="s">
        <v>110</v>
      </c>
      <c r="C127" s="1" t="s">
        <v>214</v>
      </c>
      <c r="D127" s="1" t="s">
        <v>216</v>
      </c>
      <c r="E127" s="1" t="s">
        <v>236</v>
      </c>
      <c r="F127" s="1">
        <v>158</v>
      </c>
      <c r="G127" s="2">
        <v>140813</v>
      </c>
      <c r="H127" s="2">
        <v>1385</v>
      </c>
      <c r="I127" s="2">
        <v>7</v>
      </c>
      <c r="J127" s="2"/>
      <c r="K127" s="2"/>
      <c r="L127" s="2"/>
      <c r="M127" s="7">
        <f t="shared" si="1"/>
        <v>142205</v>
      </c>
    </row>
    <row r="128" spans="1:13" x14ac:dyDescent="0.25">
      <c r="A128" s="1" t="s">
        <v>111</v>
      </c>
      <c r="B128" s="1" t="s">
        <v>111</v>
      </c>
      <c r="C128" s="1" t="s">
        <v>207</v>
      </c>
      <c r="D128" s="1" t="s">
        <v>212</v>
      </c>
      <c r="E128" s="1" t="s">
        <v>236</v>
      </c>
      <c r="F128" s="1">
        <v>159</v>
      </c>
      <c r="G128" s="2">
        <v>274057</v>
      </c>
      <c r="H128" s="2">
        <v>297244</v>
      </c>
      <c r="I128" s="2">
        <v>9499</v>
      </c>
      <c r="J128" s="2"/>
      <c r="K128" s="2"/>
      <c r="L128" s="2"/>
      <c r="M128" s="7">
        <f t="shared" si="1"/>
        <v>580800</v>
      </c>
    </row>
    <row r="129" spans="1:13" x14ac:dyDescent="0.25">
      <c r="A129" s="1" t="s">
        <v>112</v>
      </c>
      <c r="B129" s="1" t="s">
        <v>112</v>
      </c>
      <c r="C129" s="1" t="s">
        <v>214</v>
      </c>
      <c r="D129" s="1" t="s">
        <v>228</v>
      </c>
      <c r="E129" s="1" t="s">
        <v>236</v>
      </c>
      <c r="F129" s="1">
        <v>160</v>
      </c>
      <c r="G129" s="2"/>
      <c r="H129" s="2">
        <v>404</v>
      </c>
      <c r="I129" s="2">
        <v>20519</v>
      </c>
      <c r="J129" s="2"/>
      <c r="K129" s="2"/>
      <c r="L129" s="2"/>
      <c r="M129" s="7">
        <f t="shared" si="1"/>
        <v>20923</v>
      </c>
    </row>
    <row r="130" spans="1:13" x14ac:dyDescent="0.25">
      <c r="A130" s="1" t="s">
        <v>113</v>
      </c>
      <c r="B130" s="1" t="s">
        <v>113</v>
      </c>
      <c r="C130" s="1" t="s">
        <v>207</v>
      </c>
      <c r="D130" s="1" t="s">
        <v>209</v>
      </c>
      <c r="E130" s="1" t="s">
        <v>236</v>
      </c>
      <c r="F130" s="1">
        <v>163</v>
      </c>
      <c r="G130" s="2">
        <v>826083</v>
      </c>
      <c r="H130" s="2">
        <v>1585310</v>
      </c>
      <c r="I130" s="2">
        <v>52812</v>
      </c>
      <c r="J130" s="2">
        <v>410</v>
      </c>
      <c r="K130" s="2"/>
      <c r="L130" s="2"/>
      <c r="M130" s="7">
        <f t="shared" si="1"/>
        <v>2464615</v>
      </c>
    </row>
    <row r="131" spans="1:13" x14ac:dyDescent="0.25">
      <c r="A131" s="1" t="s">
        <v>114</v>
      </c>
      <c r="B131" s="1" t="s">
        <v>114</v>
      </c>
      <c r="C131" s="1" t="s">
        <v>217</v>
      </c>
      <c r="D131" s="1" t="s">
        <v>218</v>
      </c>
      <c r="E131" s="1" t="s">
        <v>236</v>
      </c>
      <c r="F131" s="1">
        <v>165</v>
      </c>
      <c r="G131" s="2"/>
      <c r="H131" s="2"/>
      <c r="I131" s="2"/>
      <c r="J131" s="2"/>
      <c r="K131" s="2"/>
      <c r="L131" s="2"/>
      <c r="M131" s="7">
        <f t="shared" ref="M131:M194" si="2">SUM(G131:L131)</f>
        <v>0</v>
      </c>
    </row>
    <row r="132" spans="1:13" x14ac:dyDescent="0.25">
      <c r="A132" s="1" t="s">
        <v>115</v>
      </c>
      <c r="B132" s="1" t="s">
        <v>115</v>
      </c>
      <c r="C132" s="1" t="s">
        <v>220</v>
      </c>
      <c r="D132" s="1" t="s">
        <v>231</v>
      </c>
      <c r="E132" s="1" t="s">
        <v>236</v>
      </c>
      <c r="F132" s="1">
        <v>166</v>
      </c>
      <c r="G132" s="2">
        <v>19</v>
      </c>
      <c r="H132" s="2"/>
      <c r="I132" s="2"/>
      <c r="J132" s="2"/>
      <c r="K132" s="2"/>
      <c r="L132" s="2"/>
      <c r="M132" s="7">
        <f t="shared" si="2"/>
        <v>19</v>
      </c>
    </row>
    <row r="133" spans="1:13" x14ac:dyDescent="0.25">
      <c r="A133" s="1" t="s">
        <v>116</v>
      </c>
      <c r="B133" s="1" t="s">
        <v>116</v>
      </c>
      <c r="C133" s="1" t="s">
        <v>220</v>
      </c>
      <c r="D133" s="1" t="s">
        <v>224</v>
      </c>
      <c r="E133" s="1" t="s">
        <v>235</v>
      </c>
      <c r="F133" s="1">
        <v>167</v>
      </c>
      <c r="G133" s="2">
        <v>49415</v>
      </c>
      <c r="H133" s="2">
        <v>3</v>
      </c>
      <c r="I133" s="2">
        <v>0</v>
      </c>
      <c r="J133" s="2"/>
      <c r="K133" s="2"/>
      <c r="L133" s="2"/>
      <c r="M133" s="7">
        <f t="shared" si="2"/>
        <v>49418</v>
      </c>
    </row>
    <row r="134" spans="1:13" x14ac:dyDescent="0.25">
      <c r="A134" s="1" t="s">
        <v>117</v>
      </c>
      <c r="B134" s="1" t="s">
        <v>117</v>
      </c>
      <c r="C134" s="1" t="s">
        <v>217</v>
      </c>
      <c r="D134" s="1" t="s">
        <v>226</v>
      </c>
      <c r="E134" s="1" t="s">
        <v>236</v>
      </c>
      <c r="F134" s="1">
        <v>168</v>
      </c>
      <c r="G134" s="2">
        <v>554015</v>
      </c>
      <c r="H134" s="2">
        <v>28488</v>
      </c>
      <c r="I134" s="2">
        <v>12</v>
      </c>
      <c r="J134" s="2"/>
      <c r="K134" s="2"/>
      <c r="L134" s="2"/>
      <c r="M134" s="7">
        <f t="shared" si="2"/>
        <v>582515</v>
      </c>
    </row>
    <row r="135" spans="1:13" x14ac:dyDescent="0.25">
      <c r="A135" s="1" t="s">
        <v>118</v>
      </c>
      <c r="B135" s="1" t="s">
        <v>118</v>
      </c>
      <c r="C135" s="1" t="s">
        <v>214</v>
      </c>
      <c r="D135" s="1" t="s">
        <v>227</v>
      </c>
      <c r="E135" s="1" t="s">
        <v>236</v>
      </c>
      <c r="F135" s="1">
        <v>169</v>
      </c>
      <c r="G135" s="2"/>
      <c r="H135" s="2"/>
      <c r="I135" s="2"/>
      <c r="J135" s="2"/>
      <c r="K135" s="2"/>
      <c r="L135" s="2"/>
      <c r="M135" s="7">
        <f t="shared" si="2"/>
        <v>0</v>
      </c>
    </row>
    <row r="136" spans="1:13" x14ac:dyDescent="0.25">
      <c r="A136" s="1" t="s">
        <v>119</v>
      </c>
      <c r="B136" s="1" t="s">
        <v>119</v>
      </c>
      <c r="C136" s="1" t="s">
        <v>214</v>
      </c>
      <c r="D136" s="1" t="s">
        <v>227</v>
      </c>
      <c r="E136" s="1" t="s">
        <v>236</v>
      </c>
      <c r="F136" s="1">
        <v>170</v>
      </c>
      <c r="G136" s="2">
        <v>1152368</v>
      </c>
      <c r="H136" s="2">
        <v>142855</v>
      </c>
      <c r="I136" s="2"/>
      <c r="J136" s="2"/>
      <c r="K136" s="2"/>
      <c r="L136" s="2"/>
      <c r="M136" s="7">
        <f t="shared" si="2"/>
        <v>1295223</v>
      </c>
    </row>
    <row r="137" spans="1:13" x14ac:dyDescent="0.25">
      <c r="A137" s="1" t="s">
        <v>120</v>
      </c>
      <c r="B137" s="1" t="s">
        <v>120</v>
      </c>
      <c r="C137" s="1" t="s">
        <v>220</v>
      </c>
      <c r="D137" s="1" t="s">
        <v>233</v>
      </c>
      <c r="E137" s="1" t="s">
        <v>236</v>
      </c>
      <c r="F137" s="1">
        <v>173</v>
      </c>
      <c r="G137" s="2">
        <v>53</v>
      </c>
      <c r="H137" s="2"/>
      <c r="I137" s="2"/>
      <c r="J137" s="2"/>
      <c r="K137" s="2"/>
      <c r="L137" s="2"/>
      <c r="M137" s="7">
        <f t="shared" si="2"/>
        <v>53</v>
      </c>
    </row>
    <row r="138" spans="1:13" x14ac:dyDescent="0.25">
      <c r="A138" s="1" t="s">
        <v>121</v>
      </c>
      <c r="B138" s="1" t="s">
        <v>121</v>
      </c>
      <c r="C138" s="1" t="s">
        <v>210</v>
      </c>
      <c r="D138" s="1" t="s">
        <v>213</v>
      </c>
      <c r="E138" s="1" t="s">
        <v>235</v>
      </c>
      <c r="F138" s="1">
        <v>174</v>
      </c>
      <c r="G138" s="2">
        <v>66764</v>
      </c>
      <c r="H138" s="2">
        <v>1</v>
      </c>
      <c r="I138" s="2"/>
      <c r="J138" s="2"/>
      <c r="K138" s="2"/>
      <c r="L138" s="2"/>
      <c r="M138" s="7">
        <f t="shared" si="2"/>
        <v>66765</v>
      </c>
    </row>
    <row r="139" spans="1:13" x14ac:dyDescent="0.25">
      <c r="A139" s="1" t="s">
        <v>122</v>
      </c>
      <c r="B139" s="1" t="s">
        <v>122</v>
      </c>
      <c r="C139" s="1" t="s">
        <v>207</v>
      </c>
      <c r="D139" s="1" t="s">
        <v>219</v>
      </c>
      <c r="E139" s="1" t="s">
        <v>236</v>
      </c>
      <c r="F139" s="1">
        <v>175</v>
      </c>
      <c r="G139" s="2">
        <v>223173</v>
      </c>
      <c r="H139" s="2">
        <v>44</v>
      </c>
      <c r="I139" s="2"/>
      <c r="J139" s="2"/>
      <c r="K139" s="2"/>
      <c r="L139" s="2"/>
      <c r="M139" s="7">
        <f t="shared" si="2"/>
        <v>223217</v>
      </c>
    </row>
    <row r="140" spans="1:13" x14ac:dyDescent="0.25">
      <c r="A140" s="1" t="s">
        <v>123</v>
      </c>
      <c r="B140" s="1" t="s">
        <v>123</v>
      </c>
      <c r="C140" s="1" t="s">
        <v>207</v>
      </c>
      <c r="D140" s="1" t="s">
        <v>209</v>
      </c>
      <c r="E140" s="1" t="s">
        <v>236</v>
      </c>
      <c r="F140" s="1">
        <v>176</v>
      </c>
      <c r="G140" s="2">
        <v>2433674</v>
      </c>
      <c r="H140" s="2">
        <v>938490</v>
      </c>
      <c r="I140" s="2">
        <v>147447</v>
      </c>
      <c r="J140" s="2">
        <v>50</v>
      </c>
      <c r="K140" s="2"/>
      <c r="L140" s="2"/>
      <c r="M140" s="7">
        <f t="shared" si="2"/>
        <v>3519661</v>
      </c>
    </row>
    <row r="141" spans="1:13" x14ac:dyDescent="0.25">
      <c r="A141" s="1" t="s">
        <v>124</v>
      </c>
      <c r="B141" s="1" t="s">
        <v>124</v>
      </c>
      <c r="C141" s="1" t="s">
        <v>217</v>
      </c>
      <c r="D141" s="1" t="s">
        <v>226</v>
      </c>
      <c r="E141" s="1" t="s">
        <v>236</v>
      </c>
      <c r="F141" s="1">
        <v>178</v>
      </c>
      <c r="G141" s="2">
        <v>1848</v>
      </c>
      <c r="H141" s="2">
        <v>1494</v>
      </c>
      <c r="I141" s="2"/>
      <c r="J141" s="2"/>
      <c r="K141" s="2"/>
      <c r="L141" s="2"/>
      <c r="M141" s="7">
        <f t="shared" si="2"/>
        <v>3342</v>
      </c>
    </row>
    <row r="142" spans="1:13" x14ac:dyDescent="0.25">
      <c r="A142" s="1" t="s">
        <v>125</v>
      </c>
      <c r="B142" s="1" t="s">
        <v>125</v>
      </c>
      <c r="C142" s="1" t="s">
        <v>220</v>
      </c>
      <c r="D142" s="1" t="s">
        <v>231</v>
      </c>
      <c r="E142" s="1" t="s">
        <v>236</v>
      </c>
      <c r="F142" s="1">
        <v>179</v>
      </c>
      <c r="G142" s="2">
        <v>10338</v>
      </c>
      <c r="H142" s="2">
        <v>9823</v>
      </c>
      <c r="I142" s="2">
        <v>152446</v>
      </c>
      <c r="J142" s="2"/>
      <c r="K142" s="2"/>
      <c r="L142" s="2"/>
      <c r="M142" s="7">
        <f t="shared" si="2"/>
        <v>172607</v>
      </c>
    </row>
    <row r="143" spans="1:13" x14ac:dyDescent="0.25">
      <c r="A143" s="1" t="s">
        <v>126</v>
      </c>
      <c r="B143" s="1" t="s">
        <v>126</v>
      </c>
      <c r="C143" s="1" t="s">
        <v>217</v>
      </c>
      <c r="D143" s="1" t="s">
        <v>223</v>
      </c>
      <c r="E143" s="1" t="s">
        <v>236</v>
      </c>
      <c r="F143" s="1">
        <v>181</v>
      </c>
      <c r="G143" s="2">
        <v>8</v>
      </c>
      <c r="H143" s="2"/>
      <c r="I143" s="2"/>
      <c r="J143" s="2"/>
      <c r="K143" s="2"/>
      <c r="L143" s="2"/>
      <c r="M143" s="7">
        <f t="shared" si="2"/>
        <v>8</v>
      </c>
    </row>
    <row r="144" spans="1:13" x14ac:dyDescent="0.25">
      <c r="A144" s="1" t="s">
        <v>127</v>
      </c>
      <c r="B144" s="1" t="s">
        <v>127</v>
      </c>
      <c r="C144" s="1" t="s">
        <v>217</v>
      </c>
      <c r="D144" s="1" t="s">
        <v>223</v>
      </c>
      <c r="E144" s="1" t="s">
        <v>236</v>
      </c>
      <c r="F144" s="1">
        <v>182</v>
      </c>
      <c r="G144" s="2">
        <v>1520407</v>
      </c>
      <c r="H144" s="2">
        <v>58345</v>
      </c>
      <c r="I144" s="2">
        <v>786699</v>
      </c>
      <c r="J144" s="2">
        <v>1482429</v>
      </c>
      <c r="K144" s="2">
        <v>789559</v>
      </c>
      <c r="L144" s="2">
        <v>748</v>
      </c>
      <c r="M144" s="7">
        <f t="shared" si="2"/>
        <v>4638187</v>
      </c>
    </row>
    <row r="145" spans="1:13" x14ac:dyDescent="0.25">
      <c r="A145" s="1" t="s">
        <v>128</v>
      </c>
      <c r="B145" s="1" t="s">
        <v>128</v>
      </c>
      <c r="C145" s="1" t="s">
        <v>207</v>
      </c>
      <c r="D145" s="1" t="s">
        <v>212</v>
      </c>
      <c r="E145" s="1" t="s">
        <v>236</v>
      </c>
      <c r="F145" s="1">
        <v>183</v>
      </c>
      <c r="G145" s="2">
        <v>243959</v>
      </c>
      <c r="H145" s="2">
        <v>361691</v>
      </c>
      <c r="I145" s="2">
        <v>75246</v>
      </c>
      <c r="J145" s="2"/>
      <c r="K145" s="2"/>
      <c r="L145" s="2"/>
      <c r="M145" s="7">
        <f t="shared" si="2"/>
        <v>680896</v>
      </c>
    </row>
    <row r="146" spans="1:13" x14ac:dyDescent="0.25">
      <c r="A146" s="1" t="s">
        <v>129</v>
      </c>
      <c r="B146" s="1" t="s">
        <v>129</v>
      </c>
      <c r="C146" s="1" t="s">
        <v>210</v>
      </c>
      <c r="D146" s="1" t="s">
        <v>229</v>
      </c>
      <c r="E146" s="1" t="s">
        <v>235</v>
      </c>
      <c r="F146" s="1">
        <v>185</v>
      </c>
      <c r="G146" s="2">
        <v>411648</v>
      </c>
      <c r="H146" s="2">
        <v>1098</v>
      </c>
      <c r="I146" s="2">
        <v>0</v>
      </c>
      <c r="J146" s="2"/>
      <c r="K146" s="2"/>
      <c r="L146" s="2"/>
      <c r="M146" s="7">
        <f t="shared" si="2"/>
        <v>412746</v>
      </c>
    </row>
    <row r="147" spans="1:13" x14ac:dyDescent="0.25">
      <c r="A147" s="1" t="s">
        <v>130</v>
      </c>
      <c r="B147" s="1" t="s">
        <v>130</v>
      </c>
      <c r="C147" s="1" t="s">
        <v>210</v>
      </c>
      <c r="D147" s="1" t="s">
        <v>211</v>
      </c>
      <c r="E147" s="1" t="s">
        <v>235</v>
      </c>
      <c r="F147" s="1">
        <v>186</v>
      </c>
      <c r="G147" s="2">
        <v>421306</v>
      </c>
      <c r="H147" s="2">
        <v>2194</v>
      </c>
      <c r="I147" s="2"/>
      <c r="J147" s="2"/>
      <c r="K147" s="2"/>
      <c r="L147" s="2"/>
      <c r="M147" s="7">
        <f t="shared" si="2"/>
        <v>423500</v>
      </c>
    </row>
    <row r="148" spans="1:13" x14ac:dyDescent="0.25">
      <c r="A148" s="1" t="s">
        <v>131</v>
      </c>
      <c r="B148" s="1" t="s">
        <v>131</v>
      </c>
      <c r="C148" s="1" t="s">
        <v>217</v>
      </c>
      <c r="D148" s="1" t="s">
        <v>218</v>
      </c>
      <c r="E148" s="1" t="s">
        <v>236</v>
      </c>
      <c r="F148" s="1">
        <v>187</v>
      </c>
      <c r="G148" s="2">
        <v>266991</v>
      </c>
      <c r="H148" s="2">
        <v>0</v>
      </c>
      <c r="I148" s="2"/>
      <c r="J148" s="2"/>
      <c r="K148" s="2"/>
      <c r="L148" s="2"/>
      <c r="M148" s="7">
        <f t="shared" si="2"/>
        <v>266991</v>
      </c>
    </row>
    <row r="149" spans="1:13" x14ac:dyDescent="0.25">
      <c r="A149" s="1" t="s">
        <v>132</v>
      </c>
      <c r="B149" s="1" t="s">
        <v>132</v>
      </c>
      <c r="C149" s="1" t="s">
        <v>207</v>
      </c>
      <c r="D149" s="1" t="s">
        <v>208</v>
      </c>
      <c r="E149" s="1" t="s">
        <v>236</v>
      </c>
      <c r="F149" s="1">
        <v>189</v>
      </c>
      <c r="G149" s="2">
        <v>106416</v>
      </c>
      <c r="H149" s="2">
        <v>128</v>
      </c>
      <c r="I149" s="2"/>
      <c r="J149" s="2"/>
      <c r="K149" s="2"/>
      <c r="L149" s="2"/>
      <c r="M149" s="7">
        <f t="shared" si="2"/>
        <v>106544</v>
      </c>
    </row>
    <row r="150" spans="1:13" x14ac:dyDescent="0.25">
      <c r="A150" s="1" t="s">
        <v>261</v>
      </c>
      <c r="B150" s="1" t="s">
        <v>202</v>
      </c>
      <c r="C150" s="1" t="s">
        <v>210</v>
      </c>
      <c r="D150" s="1" t="s">
        <v>229</v>
      </c>
      <c r="E150" s="1" t="s">
        <v>235</v>
      </c>
      <c r="F150" s="1">
        <v>152</v>
      </c>
      <c r="G150" s="2">
        <v>707</v>
      </c>
      <c r="H150" s="2"/>
      <c r="I150" s="2"/>
      <c r="J150" s="2"/>
      <c r="K150" s="2"/>
      <c r="L150" s="2"/>
      <c r="M150" s="7">
        <f t="shared" si="2"/>
        <v>707</v>
      </c>
    </row>
    <row r="151" spans="1:13" x14ac:dyDescent="0.25">
      <c r="A151" s="1" t="s">
        <v>262</v>
      </c>
      <c r="B151" s="1" t="s">
        <v>198</v>
      </c>
      <c r="C151" s="1" t="s">
        <v>214</v>
      </c>
      <c r="D151" s="1" t="s">
        <v>216</v>
      </c>
      <c r="E151" s="1" t="s">
        <v>236</v>
      </c>
      <c r="F151" s="1">
        <v>190</v>
      </c>
      <c r="G151" s="2">
        <v>65228</v>
      </c>
      <c r="H151" s="2">
        <v>633</v>
      </c>
      <c r="I151" s="2"/>
      <c r="J151" s="2"/>
      <c r="K151" s="2"/>
      <c r="L151" s="2"/>
      <c r="M151" s="7">
        <f t="shared" si="2"/>
        <v>65861</v>
      </c>
    </row>
    <row r="152" spans="1:13" x14ac:dyDescent="0.25">
      <c r="A152" s="1" t="s">
        <v>133</v>
      </c>
      <c r="B152" s="1" t="s">
        <v>133</v>
      </c>
      <c r="C152" s="1" t="s">
        <v>210</v>
      </c>
      <c r="D152" s="1" t="s">
        <v>229</v>
      </c>
      <c r="E152" s="1" t="s">
        <v>235</v>
      </c>
      <c r="F152" s="1">
        <v>191</v>
      </c>
      <c r="G152" s="2">
        <v>1251632</v>
      </c>
      <c r="H152" s="2">
        <v>2368</v>
      </c>
      <c r="I152" s="2">
        <v>0</v>
      </c>
      <c r="J152" s="2"/>
      <c r="K152" s="2"/>
      <c r="L152" s="2"/>
      <c r="M152" s="7">
        <f t="shared" si="2"/>
        <v>1254000</v>
      </c>
    </row>
    <row r="153" spans="1:13" x14ac:dyDescent="0.25">
      <c r="A153" s="1" t="s">
        <v>134</v>
      </c>
      <c r="B153" s="1" t="s">
        <v>134</v>
      </c>
      <c r="C153" s="1" t="s">
        <v>210</v>
      </c>
      <c r="D153" s="1" t="s">
        <v>229</v>
      </c>
      <c r="E153" s="1" t="s">
        <v>235</v>
      </c>
      <c r="F153" s="1">
        <v>192</v>
      </c>
      <c r="G153" s="2">
        <v>2212207</v>
      </c>
      <c r="H153" s="2">
        <v>33523</v>
      </c>
      <c r="I153" s="2">
        <v>1547</v>
      </c>
      <c r="J153" s="2">
        <v>102</v>
      </c>
      <c r="K153" s="2"/>
      <c r="L153" s="2"/>
      <c r="M153" s="7">
        <f t="shared" si="2"/>
        <v>2247379</v>
      </c>
    </row>
    <row r="154" spans="1:13" x14ac:dyDescent="0.25">
      <c r="A154" s="1" t="s">
        <v>135</v>
      </c>
      <c r="B154" s="1" t="s">
        <v>135</v>
      </c>
      <c r="C154" s="1" t="s">
        <v>214</v>
      </c>
      <c r="D154" s="1" t="s">
        <v>216</v>
      </c>
      <c r="E154" s="1" t="s">
        <v>236</v>
      </c>
      <c r="F154" s="1">
        <v>193</v>
      </c>
      <c r="G154" s="2"/>
      <c r="H154" s="2">
        <v>467398</v>
      </c>
      <c r="I154" s="2">
        <v>285202</v>
      </c>
      <c r="J154" s="2"/>
      <c r="K154" s="2"/>
      <c r="L154" s="2"/>
      <c r="M154" s="7">
        <f t="shared" si="2"/>
        <v>752600</v>
      </c>
    </row>
    <row r="155" spans="1:13" x14ac:dyDescent="0.25">
      <c r="A155" s="1" t="s">
        <v>136</v>
      </c>
      <c r="B155" s="1" t="s">
        <v>136</v>
      </c>
      <c r="C155" s="1" t="s">
        <v>214</v>
      </c>
      <c r="D155" s="1" t="s">
        <v>227</v>
      </c>
      <c r="E155" s="1" t="s">
        <v>236</v>
      </c>
      <c r="F155" s="1">
        <v>194</v>
      </c>
      <c r="G155" s="2"/>
      <c r="H155" s="2"/>
      <c r="I155" s="2"/>
      <c r="J155" s="2"/>
      <c r="K155" s="2"/>
      <c r="L155" s="2"/>
      <c r="M155" s="7">
        <f t="shared" si="2"/>
        <v>0</v>
      </c>
    </row>
    <row r="156" spans="1:13" x14ac:dyDescent="0.25">
      <c r="A156" s="1" t="s">
        <v>263</v>
      </c>
      <c r="B156" s="1" t="s">
        <v>263</v>
      </c>
      <c r="C156" s="1" t="s">
        <v>217</v>
      </c>
      <c r="D156" s="1" t="s">
        <v>218</v>
      </c>
      <c r="E156" s="1" t="s">
        <v>236</v>
      </c>
      <c r="F156" s="1">
        <v>195</v>
      </c>
      <c r="G156" s="2">
        <v>779</v>
      </c>
      <c r="H156" s="2"/>
      <c r="I156" s="2"/>
      <c r="J156" s="2"/>
      <c r="K156" s="2"/>
      <c r="L156" s="2"/>
      <c r="M156" s="7">
        <f t="shared" si="2"/>
        <v>779</v>
      </c>
    </row>
    <row r="157" spans="1:13" x14ac:dyDescent="0.25">
      <c r="A157" s="1" t="s">
        <v>137</v>
      </c>
      <c r="B157" s="1" t="s">
        <v>137</v>
      </c>
      <c r="C157" s="1" t="s">
        <v>217</v>
      </c>
      <c r="D157" s="1" t="s">
        <v>218</v>
      </c>
      <c r="E157" s="1" t="s">
        <v>236</v>
      </c>
      <c r="F157" s="1">
        <v>196</v>
      </c>
      <c r="G157" s="2">
        <v>1693</v>
      </c>
      <c r="H157" s="2"/>
      <c r="I157" s="2"/>
      <c r="J157" s="2"/>
      <c r="K157" s="2"/>
      <c r="L157" s="2"/>
      <c r="M157" s="7">
        <f t="shared" si="2"/>
        <v>1693</v>
      </c>
    </row>
    <row r="158" spans="1:13" x14ac:dyDescent="0.25">
      <c r="A158" s="1" t="s">
        <v>138</v>
      </c>
      <c r="B158" s="1" t="s">
        <v>138</v>
      </c>
      <c r="C158" s="1" t="s">
        <v>217</v>
      </c>
      <c r="D158" s="1" t="s">
        <v>218</v>
      </c>
      <c r="E158" s="1" t="s">
        <v>236</v>
      </c>
      <c r="F158" s="1">
        <v>198</v>
      </c>
      <c r="G158" s="2">
        <v>2879</v>
      </c>
      <c r="H158" s="2"/>
      <c r="I158" s="2"/>
      <c r="J158" s="2"/>
      <c r="K158" s="2"/>
      <c r="L158" s="2"/>
      <c r="M158" s="7">
        <f t="shared" si="2"/>
        <v>2879</v>
      </c>
    </row>
    <row r="159" spans="1:13" x14ac:dyDescent="0.25">
      <c r="A159" s="1" t="s">
        <v>139</v>
      </c>
      <c r="B159" s="1" t="s">
        <v>139</v>
      </c>
      <c r="C159" s="1" t="s">
        <v>220</v>
      </c>
      <c r="D159" s="1" t="s">
        <v>221</v>
      </c>
      <c r="E159" s="1" t="s">
        <v>236</v>
      </c>
      <c r="F159" s="1">
        <v>199</v>
      </c>
      <c r="G159" s="2">
        <v>291</v>
      </c>
      <c r="H159" s="2"/>
      <c r="I159" s="2"/>
      <c r="J159" s="2"/>
      <c r="K159" s="2"/>
      <c r="L159" s="2"/>
      <c r="M159" s="7">
        <f t="shared" si="2"/>
        <v>291</v>
      </c>
    </row>
    <row r="160" spans="1:13" x14ac:dyDescent="0.25">
      <c r="A160" s="1" t="s">
        <v>140</v>
      </c>
      <c r="B160" s="1" t="s">
        <v>140</v>
      </c>
      <c r="C160" s="1" t="s">
        <v>210</v>
      </c>
      <c r="D160" s="1" t="s">
        <v>211</v>
      </c>
      <c r="E160" s="1" t="s">
        <v>235</v>
      </c>
      <c r="F160" s="1">
        <v>200</v>
      </c>
      <c r="G160" s="2">
        <v>8</v>
      </c>
      <c r="H160" s="2"/>
      <c r="I160" s="2"/>
      <c r="J160" s="2"/>
      <c r="K160" s="2"/>
      <c r="L160" s="2"/>
      <c r="M160" s="7">
        <f t="shared" si="2"/>
        <v>8</v>
      </c>
    </row>
    <row r="161" spans="1:13" x14ac:dyDescent="0.25">
      <c r="A161" s="1" t="s">
        <v>141</v>
      </c>
      <c r="B161" s="1" t="s">
        <v>141</v>
      </c>
      <c r="C161" s="1" t="s">
        <v>214</v>
      </c>
      <c r="D161" s="1" t="s">
        <v>222</v>
      </c>
      <c r="E161" s="1" t="s">
        <v>236</v>
      </c>
      <c r="F161" s="1">
        <v>201</v>
      </c>
      <c r="G161" s="2"/>
      <c r="H161" s="2"/>
      <c r="I161" s="2"/>
      <c r="J161" s="2"/>
      <c r="K161" s="2"/>
      <c r="L161" s="2"/>
      <c r="M161" s="7">
        <f t="shared" si="2"/>
        <v>0</v>
      </c>
    </row>
    <row r="162" spans="1:13" x14ac:dyDescent="0.25">
      <c r="A162" s="1" t="s">
        <v>142</v>
      </c>
      <c r="B162" s="1" t="s">
        <v>142</v>
      </c>
      <c r="C162" s="1" t="s">
        <v>207</v>
      </c>
      <c r="D162" s="1" t="s">
        <v>219</v>
      </c>
      <c r="E162" s="1" t="s">
        <v>236</v>
      </c>
      <c r="F162" s="1">
        <v>202</v>
      </c>
      <c r="G162" s="2">
        <v>1376040</v>
      </c>
      <c r="H162" s="2">
        <v>515782</v>
      </c>
      <c r="I162" s="2">
        <v>309359</v>
      </c>
      <c r="J162" s="2">
        <v>53075</v>
      </c>
      <c r="K162" s="2"/>
      <c r="L162" s="2"/>
      <c r="M162" s="7">
        <f t="shared" si="2"/>
        <v>2254256</v>
      </c>
    </row>
    <row r="163" spans="1:13" x14ac:dyDescent="0.25">
      <c r="A163" s="1" t="s">
        <v>143</v>
      </c>
      <c r="B163" s="1" t="s">
        <v>143</v>
      </c>
      <c r="C163" s="1" t="s">
        <v>214</v>
      </c>
      <c r="D163" s="1" t="s">
        <v>227</v>
      </c>
      <c r="E163" s="1" t="s">
        <v>236</v>
      </c>
      <c r="F163" s="1">
        <v>203</v>
      </c>
      <c r="G163" s="2"/>
      <c r="H163" s="2"/>
      <c r="I163" s="2"/>
      <c r="J163" s="2"/>
      <c r="K163" s="2"/>
      <c r="L163" s="2"/>
      <c r="M163" s="7">
        <f t="shared" si="2"/>
        <v>0</v>
      </c>
    </row>
    <row r="164" spans="1:13" x14ac:dyDescent="0.25">
      <c r="A164" s="1" t="s">
        <v>144</v>
      </c>
      <c r="B164" s="1" t="s">
        <v>144</v>
      </c>
      <c r="C164" s="1" t="s">
        <v>210</v>
      </c>
      <c r="D164" s="1" t="s">
        <v>211</v>
      </c>
      <c r="E164" s="1" t="s">
        <v>235</v>
      </c>
      <c r="F164" s="1">
        <v>204</v>
      </c>
      <c r="G164" s="2">
        <v>741792</v>
      </c>
      <c r="H164" s="2">
        <v>540</v>
      </c>
      <c r="I164" s="2"/>
      <c r="J164" s="2"/>
      <c r="K164" s="2"/>
      <c r="L164" s="2"/>
      <c r="M164" s="7">
        <f t="shared" si="2"/>
        <v>742332</v>
      </c>
    </row>
    <row r="165" spans="1:13" x14ac:dyDescent="0.25">
      <c r="A165" s="1" t="s">
        <v>145</v>
      </c>
      <c r="B165" s="1" t="s">
        <v>145</v>
      </c>
      <c r="C165" s="1" t="s">
        <v>214</v>
      </c>
      <c r="D165" s="1" t="s">
        <v>216</v>
      </c>
      <c r="E165" s="1" t="s">
        <v>236</v>
      </c>
      <c r="F165" s="1">
        <v>205</v>
      </c>
      <c r="G165" s="2">
        <v>3148</v>
      </c>
      <c r="H165" s="2"/>
      <c r="I165" s="2"/>
      <c r="J165" s="2"/>
      <c r="K165" s="2"/>
      <c r="L165" s="2"/>
      <c r="M165" s="7">
        <f t="shared" si="2"/>
        <v>3148</v>
      </c>
    </row>
    <row r="166" spans="1:13" x14ac:dyDescent="0.25">
      <c r="A166" s="1" t="s">
        <v>146</v>
      </c>
      <c r="B166" s="1" t="s">
        <v>146</v>
      </c>
      <c r="C166" s="1" t="s">
        <v>214</v>
      </c>
      <c r="D166" s="1" t="s">
        <v>227</v>
      </c>
      <c r="E166" s="1" t="s">
        <v>236</v>
      </c>
      <c r="F166" s="1">
        <v>206</v>
      </c>
      <c r="G166" s="2">
        <v>14006</v>
      </c>
      <c r="H166" s="2"/>
      <c r="I166" s="2"/>
      <c r="J166" s="2"/>
      <c r="K166" s="2"/>
      <c r="L166" s="2"/>
      <c r="M166" s="7">
        <f t="shared" si="2"/>
        <v>14006</v>
      </c>
    </row>
    <row r="167" spans="1:13" x14ac:dyDescent="0.25">
      <c r="A167" s="1" t="s">
        <v>147</v>
      </c>
      <c r="B167" s="1" t="s">
        <v>147</v>
      </c>
      <c r="C167" s="1" t="s">
        <v>210</v>
      </c>
      <c r="D167" s="1" t="s">
        <v>229</v>
      </c>
      <c r="E167" s="1" t="s">
        <v>235</v>
      </c>
      <c r="F167" s="1">
        <v>208</v>
      </c>
      <c r="G167" s="2">
        <v>806536</v>
      </c>
      <c r="H167" s="2">
        <v>1910</v>
      </c>
      <c r="I167" s="2">
        <v>20</v>
      </c>
      <c r="J167" s="2"/>
      <c r="K167" s="2"/>
      <c r="L167" s="2"/>
      <c r="M167" s="7">
        <f t="shared" si="2"/>
        <v>808466</v>
      </c>
    </row>
    <row r="168" spans="1:13" x14ac:dyDescent="0.25">
      <c r="A168" s="1" t="s">
        <v>148</v>
      </c>
      <c r="B168" s="1" t="s">
        <v>148</v>
      </c>
      <c r="C168" s="1" t="s">
        <v>210</v>
      </c>
      <c r="D168" s="1" t="s">
        <v>211</v>
      </c>
      <c r="E168" s="1" t="s">
        <v>235</v>
      </c>
      <c r="F168" s="1">
        <v>209</v>
      </c>
      <c r="G168" s="2">
        <v>352452</v>
      </c>
      <c r="H168" s="2">
        <v>224</v>
      </c>
      <c r="I168" s="2"/>
      <c r="J168" s="2"/>
      <c r="K168" s="2"/>
      <c r="L168" s="2"/>
      <c r="M168" s="7">
        <f t="shared" si="2"/>
        <v>352676</v>
      </c>
    </row>
    <row r="169" spans="1:13" x14ac:dyDescent="0.25">
      <c r="A169" s="1" t="s">
        <v>149</v>
      </c>
      <c r="B169" s="1" t="s">
        <v>149</v>
      </c>
      <c r="C169" s="1" t="s">
        <v>220</v>
      </c>
      <c r="D169" s="1" t="s">
        <v>231</v>
      </c>
      <c r="E169" s="1" t="s">
        <v>236</v>
      </c>
      <c r="F169" s="1">
        <v>210</v>
      </c>
      <c r="G169" s="2"/>
      <c r="H169" s="2"/>
      <c r="I169" s="2"/>
      <c r="J169" s="2"/>
      <c r="K169" s="2"/>
      <c r="L169" s="2"/>
      <c r="M169" s="7">
        <f t="shared" si="2"/>
        <v>0</v>
      </c>
    </row>
    <row r="170" spans="1:13" x14ac:dyDescent="0.25">
      <c r="A170" s="1" t="s">
        <v>150</v>
      </c>
      <c r="B170" s="1" t="s">
        <v>150</v>
      </c>
      <c r="C170" s="1" t="s">
        <v>214</v>
      </c>
      <c r="D170" s="1" t="s">
        <v>216</v>
      </c>
      <c r="E170" s="1" t="s">
        <v>236</v>
      </c>
      <c r="F170" s="1">
        <v>211</v>
      </c>
      <c r="G170" s="2"/>
      <c r="H170" s="2"/>
      <c r="I170" s="2"/>
      <c r="J170" s="2"/>
      <c r="K170" s="2"/>
      <c r="L170" s="2"/>
      <c r="M170" s="7">
        <f t="shared" si="2"/>
        <v>0</v>
      </c>
    </row>
    <row r="171" spans="1:13" x14ac:dyDescent="0.25">
      <c r="A171" s="1" t="s">
        <v>151</v>
      </c>
      <c r="B171" s="1" t="s">
        <v>151</v>
      </c>
      <c r="C171" s="1" t="s">
        <v>214</v>
      </c>
      <c r="D171" s="1" t="s">
        <v>228</v>
      </c>
      <c r="E171" s="1" t="s">
        <v>236</v>
      </c>
      <c r="F171" s="1">
        <v>212</v>
      </c>
      <c r="G171" s="2">
        <v>1929396</v>
      </c>
      <c r="H171" s="2">
        <v>897560</v>
      </c>
      <c r="I171" s="2">
        <v>2488028</v>
      </c>
      <c r="J171" s="2"/>
      <c r="K171" s="2"/>
      <c r="L171" s="2"/>
      <c r="M171" s="7">
        <f t="shared" si="2"/>
        <v>5314984</v>
      </c>
    </row>
    <row r="172" spans="1:13" x14ac:dyDescent="0.25">
      <c r="A172" s="1" t="s">
        <v>152</v>
      </c>
      <c r="B172" s="1" t="s">
        <v>152</v>
      </c>
      <c r="C172" s="1" t="s">
        <v>214</v>
      </c>
      <c r="D172" s="1" t="s">
        <v>216</v>
      </c>
      <c r="E172" s="1" t="s">
        <v>236</v>
      </c>
      <c r="F172" s="1">
        <v>213</v>
      </c>
      <c r="G172" s="2"/>
      <c r="H172" s="2"/>
      <c r="I172" s="2"/>
      <c r="J172" s="2"/>
      <c r="K172" s="2"/>
      <c r="L172" s="2"/>
      <c r="M172" s="7">
        <f t="shared" si="2"/>
        <v>0</v>
      </c>
    </row>
    <row r="173" spans="1:13" x14ac:dyDescent="0.25">
      <c r="A173" s="1" t="s">
        <v>153</v>
      </c>
      <c r="B173" s="1" t="s">
        <v>153</v>
      </c>
      <c r="C173" s="1" t="s">
        <v>210</v>
      </c>
      <c r="D173" s="1" t="s">
        <v>211</v>
      </c>
      <c r="E173" s="1" t="s">
        <v>235</v>
      </c>
      <c r="F173" s="1">
        <v>214</v>
      </c>
      <c r="G173" s="2">
        <v>3788453</v>
      </c>
      <c r="H173" s="2">
        <v>189036</v>
      </c>
      <c r="I173" s="2">
        <v>311</v>
      </c>
      <c r="J173" s="2"/>
      <c r="K173" s="2"/>
      <c r="L173" s="2"/>
      <c r="M173" s="7">
        <f t="shared" si="2"/>
        <v>3977800</v>
      </c>
    </row>
    <row r="174" spans="1:13" x14ac:dyDescent="0.25">
      <c r="A174" s="1" t="s">
        <v>154</v>
      </c>
      <c r="B174" s="1" t="s">
        <v>154</v>
      </c>
      <c r="C174" s="1" t="s">
        <v>207</v>
      </c>
      <c r="D174" s="1" t="s">
        <v>209</v>
      </c>
      <c r="E174" s="1" t="s">
        <v>236</v>
      </c>
      <c r="F174" s="1">
        <v>215</v>
      </c>
      <c r="G174" s="2">
        <v>688559</v>
      </c>
      <c r="H174" s="2">
        <v>2815</v>
      </c>
      <c r="I174" s="2">
        <v>76030</v>
      </c>
      <c r="J174" s="2"/>
      <c r="K174" s="2"/>
      <c r="L174" s="2"/>
      <c r="M174" s="7">
        <f t="shared" si="2"/>
        <v>767404</v>
      </c>
    </row>
    <row r="175" spans="1:13" x14ac:dyDescent="0.25">
      <c r="A175" s="1" t="s">
        <v>155</v>
      </c>
      <c r="B175" s="1" t="s">
        <v>155</v>
      </c>
      <c r="C175" s="1" t="s">
        <v>214</v>
      </c>
      <c r="D175" s="1" t="s">
        <v>215</v>
      </c>
      <c r="E175" s="1" t="s">
        <v>236</v>
      </c>
      <c r="F175" s="1">
        <v>216</v>
      </c>
      <c r="G175" s="2">
        <v>395419</v>
      </c>
      <c r="H175" s="2"/>
      <c r="I175" s="2"/>
      <c r="J175" s="2"/>
      <c r="K175" s="2"/>
      <c r="L175" s="2"/>
      <c r="M175" s="7">
        <f t="shared" si="2"/>
        <v>395419</v>
      </c>
    </row>
    <row r="176" spans="1:13" x14ac:dyDescent="0.25">
      <c r="A176" s="1" t="s">
        <v>156</v>
      </c>
      <c r="B176" s="1" t="s">
        <v>156</v>
      </c>
      <c r="C176" s="1" t="s">
        <v>217</v>
      </c>
      <c r="D176" s="1" t="s">
        <v>223</v>
      </c>
      <c r="E176" s="1" t="s">
        <v>236</v>
      </c>
      <c r="F176" s="1">
        <v>217</v>
      </c>
      <c r="G176" s="2"/>
      <c r="H176" s="2"/>
      <c r="I176" s="2"/>
      <c r="J176" s="2"/>
      <c r="K176" s="2"/>
      <c r="L176" s="2"/>
      <c r="M176" s="7">
        <f t="shared" si="2"/>
        <v>0</v>
      </c>
    </row>
    <row r="177" spans="1:13" x14ac:dyDescent="0.25">
      <c r="A177" s="1" t="s">
        <v>157</v>
      </c>
      <c r="B177" s="1" t="s">
        <v>157</v>
      </c>
      <c r="C177" s="1" t="s">
        <v>210</v>
      </c>
      <c r="D177" s="1" t="s">
        <v>213</v>
      </c>
      <c r="E177" s="1" t="s">
        <v>235</v>
      </c>
      <c r="F177" s="1">
        <v>218</v>
      </c>
      <c r="G177" s="2"/>
      <c r="H177" s="2"/>
      <c r="I177" s="2"/>
      <c r="J177" s="2"/>
      <c r="K177" s="2"/>
      <c r="L177" s="2"/>
      <c r="M177" s="7">
        <f t="shared" si="2"/>
        <v>0</v>
      </c>
    </row>
    <row r="178" spans="1:13" x14ac:dyDescent="0.25">
      <c r="A178" s="1" t="s">
        <v>158</v>
      </c>
      <c r="B178" s="1" t="s">
        <v>158</v>
      </c>
      <c r="C178" s="1" t="s">
        <v>214</v>
      </c>
      <c r="D178" s="1" t="s">
        <v>228</v>
      </c>
      <c r="E178" s="1" t="s">
        <v>236</v>
      </c>
      <c r="F178" s="1">
        <v>219</v>
      </c>
      <c r="G178" s="2">
        <v>191409</v>
      </c>
      <c r="H178" s="2">
        <v>119143</v>
      </c>
      <c r="I178" s="2">
        <v>269</v>
      </c>
      <c r="J178" s="2"/>
      <c r="K178" s="2"/>
      <c r="L178" s="2"/>
      <c r="M178" s="7">
        <f t="shared" si="2"/>
        <v>310821</v>
      </c>
    </row>
    <row r="179" spans="1:13" x14ac:dyDescent="0.25">
      <c r="A179" s="1" t="s">
        <v>159</v>
      </c>
      <c r="B179" s="1" t="s">
        <v>159</v>
      </c>
      <c r="C179" s="1" t="s">
        <v>210</v>
      </c>
      <c r="D179" s="1" t="s">
        <v>213</v>
      </c>
      <c r="E179" s="1" t="s">
        <v>235</v>
      </c>
      <c r="F179" s="1">
        <v>220</v>
      </c>
      <c r="G179" s="2">
        <v>6482</v>
      </c>
      <c r="H179" s="2"/>
      <c r="I179" s="2"/>
      <c r="J179" s="2"/>
      <c r="K179" s="2"/>
      <c r="L179" s="2"/>
      <c r="M179" s="7">
        <f t="shared" si="2"/>
        <v>6482</v>
      </c>
    </row>
    <row r="180" spans="1:13" x14ac:dyDescent="0.25">
      <c r="A180" s="1" t="s">
        <v>160</v>
      </c>
      <c r="B180" s="1" t="s">
        <v>160</v>
      </c>
      <c r="C180" s="1" t="s">
        <v>210</v>
      </c>
      <c r="D180" s="1" t="s">
        <v>225</v>
      </c>
      <c r="E180" s="1" t="s">
        <v>235</v>
      </c>
      <c r="F180" s="1">
        <v>221</v>
      </c>
      <c r="G180" s="2">
        <v>3447337</v>
      </c>
      <c r="H180" s="2">
        <v>94126</v>
      </c>
      <c r="I180" s="2">
        <v>31105</v>
      </c>
      <c r="J180" s="2">
        <v>29</v>
      </c>
      <c r="K180" s="2"/>
      <c r="L180" s="2"/>
      <c r="M180" s="7">
        <f t="shared" si="2"/>
        <v>3572597</v>
      </c>
    </row>
    <row r="181" spans="1:13" x14ac:dyDescent="0.25">
      <c r="A181" s="1" t="s">
        <v>161</v>
      </c>
      <c r="B181" s="1" t="s">
        <v>161</v>
      </c>
      <c r="C181" s="1" t="s">
        <v>207</v>
      </c>
      <c r="D181" s="1" t="s">
        <v>219</v>
      </c>
      <c r="E181" s="1" t="s">
        <v>236</v>
      </c>
      <c r="F181" s="1">
        <v>222</v>
      </c>
      <c r="G181" s="2">
        <v>1935014</v>
      </c>
      <c r="H181" s="2">
        <v>421692</v>
      </c>
      <c r="I181" s="2">
        <v>13591</v>
      </c>
      <c r="J181" s="2"/>
      <c r="K181" s="2"/>
      <c r="L181" s="2"/>
      <c r="M181" s="7">
        <f t="shared" si="2"/>
        <v>2370297</v>
      </c>
    </row>
    <row r="182" spans="1:13" x14ac:dyDescent="0.25">
      <c r="A182" s="1" t="s">
        <v>162</v>
      </c>
      <c r="B182" s="1" t="s">
        <v>162</v>
      </c>
      <c r="C182" s="1" t="s">
        <v>207</v>
      </c>
      <c r="D182" s="1" t="s">
        <v>208</v>
      </c>
      <c r="E182" s="1" t="s">
        <v>236</v>
      </c>
      <c r="F182" s="1">
        <v>223</v>
      </c>
      <c r="G182" s="2">
        <v>315770</v>
      </c>
      <c r="H182" s="2">
        <v>177</v>
      </c>
      <c r="I182" s="2"/>
      <c r="J182" s="2"/>
      <c r="K182" s="2"/>
      <c r="L182" s="2"/>
      <c r="M182" s="7">
        <f t="shared" si="2"/>
        <v>315947</v>
      </c>
    </row>
    <row r="183" spans="1:13" x14ac:dyDescent="0.25">
      <c r="A183" s="1" t="s">
        <v>163</v>
      </c>
      <c r="B183" s="1" t="s">
        <v>163</v>
      </c>
      <c r="C183" s="1" t="s">
        <v>207</v>
      </c>
      <c r="D183" s="1" t="s">
        <v>232</v>
      </c>
      <c r="E183" s="1" t="s">
        <v>236</v>
      </c>
      <c r="F183" s="1">
        <v>224</v>
      </c>
      <c r="G183" s="2">
        <v>1358779</v>
      </c>
      <c r="H183" s="2">
        <v>146308</v>
      </c>
      <c r="I183" s="2">
        <v>36307</v>
      </c>
      <c r="J183" s="2">
        <v>490</v>
      </c>
      <c r="K183" s="2">
        <v>2</v>
      </c>
      <c r="L183" s="2"/>
      <c r="M183" s="7">
        <f t="shared" si="2"/>
        <v>1541886</v>
      </c>
    </row>
    <row r="184" spans="1:13" x14ac:dyDescent="0.25">
      <c r="A184" s="1" t="s">
        <v>164</v>
      </c>
      <c r="B184" s="1" t="s">
        <v>164</v>
      </c>
      <c r="C184" s="1" t="s">
        <v>207</v>
      </c>
      <c r="D184" s="1" t="s">
        <v>212</v>
      </c>
      <c r="E184" s="1" t="s">
        <v>236</v>
      </c>
      <c r="F184" s="1">
        <v>225</v>
      </c>
      <c r="G184" s="2">
        <v>326372</v>
      </c>
      <c r="H184" s="2">
        <v>228</v>
      </c>
      <c r="I184" s="2">
        <v>0</v>
      </c>
      <c r="J184" s="2"/>
      <c r="K184" s="2"/>
      <c r="L184" s="2"/>
      <c r="M184" s="7">
        <f t="shared" si="2"/>
        <v>326600</v>
      </c>
    </row>
    <row r="185" spans="1:13" x14ac:dyDescent="0.25">
      <c r="A185" s="1" t="s">
        <v>165</v>
      </c>
      <c r="B185" s="1" t="s">
        <v>165</v>
      </c>
      <c r="C185" s="1" t="s">
        <v>210</v>
      </c>
      <c r="D185" s="1" t="s">
        <v>211</v>
      </c>
      <c r="E185" s="1" t="s">
        <v>235</v>
      </c>
      <c r="F185" s="1">
        <v>226</v>
      </c>
      <c r="G185" s="2">
        <v>713608</v>
      </c>
      <c r="H185" s="2">
        <v>2700</v>
      </c>
      <c r="I185" s="2">
        <v>106</v>
      </c>
      <c r="J185" s="2"/>
      <c r="K185" s="2"/>
      <c r="L185" s="2"/>
      <c r="M185" s="7">
        <f t="shared" si="2"/>
        <v>716414</v>
      </c>
    </row>
    <row r="186" spans="1:13" x14ac:dyDescent="0.25">
      <c r="A186" s="1" t="s">
        <v>166</v>
      </c>
      <c r="B186" s="1" t="s">
        <v>166</v>
      </c>
      <c r="C186" s="1" t="s">
        <v>207</v>
      </c>
      <c r="D186" s="1" t="s">
        <v>212</v>
      </c>
      <c r="E186" s="1" t="s">
        <v>236</v>
      </c>
      <c r="F186" s="1">
        <v>227</v>
      </c>
      <c r="G186" s="2">
        <v>3030</v>
      </c>
      <c r="H186" s="2">
        <v>5981</v>
      </c>
      <c r="I186" s="2"/>
      <c r="J186" s="2"/>
      <c r="K186" s="2"/>
      <c r="L186" s="2"/>
      <c r="M186" s="7">
        <f t="shared" si="2"/>
        <v>9011</v>
      </c>
    </row>
    <row r="187" spans="1:13" x14ac:dyDescent="0.25">
      <c r="A187" s="1" t="s">
        <v>167</v>
      </c>
      <c r="B187" s="1" t="s">
        <v>167</v>
      </c>
      <c r="C187" s="1" t="s">
        <v>214</v>
      </c>
      <c r="D187" s="1" t="s">
        <v>227</v>
      </c>
      <c r="E187" s="1" t="s">
        <v>236</v>
      </c>
      <c r="F187" s="1">
        <v>228</v>
      </c>
      <c r="G187" s="2">
        <v>112262</v>
      </c>
      <c r="H187" s="2"/>
      <c r="I187" s="2"/>
      <c r="J187" s="2"/>
      <c r="K187" s="2"/>
      <c r="L187" s="2"/>
      <c r="M187" s="7">
        <f t="shared" si="2"/>
        <v>112262</v>
      </c>
    </row>
    <row r="188" spans="1:13" x14ac:dyDescent="0.25">
      <c r="A188" s="1" t="s">
        <v>168</v>
      </c>
      <c r="B188" s="1" t="s">
        <v>168</v>
      </c>
      <c r="C188" s="1" t="s">
        <v>217</v>
      </c>
      <c r="D188" s="1" t="s">
        <v>218</v>
      </c>
      <c r="E188" s="1" t="s">
        <v>236</v>
      </c>
      <c r="F188" s="1">
        <v>231</v>
      </c>
      <c r="G188" s="2">
        <v>3374</v>
      </c>
      <c r="H188" s="2"/>
      <c r="I188" s="2"/>
      <c r="J188" s="2"/>
      <c r="K188" s="2"/>
      <c r="L188" s="2"/>
      <c r="M188" s="7">
        <f t="shared" si="2"/>
        <v>3374</v>
      </c>
    </row>
    <row r="189" spans="1:13" x14ac:dyDescent="0.25">
      <c r="A189" s="1" t="s">
        <v>169</v>
      </c>
      <c r="B189" s="1" t="s">
        <v>169</v>
      </c>
      <c r="C189" s="1" t="s">
        <v>214</v>
      </c>
      <c r="D189" s="1" t="s">
        <v>215</v>
      </c>
      <c r="E189" s="1" t="s">
        <v>236</v>
      </c>
      <c r="F189" s="1">
        <v>232</v>
      </c>
      <c r="G189" s="2">
        <v>137310</v>
      </c>
      <c r="H189" s="2">
        <v>1208</v>
      </c>
      <c r="I189" s="2"/>
      <c r="J189" s="2"/>
      <c r="K189" s="2"/>
      <c r="L189" s="2"/>
      <c r="M189" s="7">
        <f t="shared" si="2"/>
        <v>138518</v>
      </c>
    </row>
    <row r="190" spans="1:13" x14ac:dyDescent="0.25">
      <c r="A190" s="1" t="s">
        <v>170</v>
      </c>
      <c r="B190" s="1" t="s">
        <v>170</v>
      </c>
      <c r="C190" s="1" t="s">
        <v>207</v>
      </c>
      <c r="D190" s="1" t="s">
        <v>219</v>
      </c>
      <c r="E190" s="1" t="s">
        <v>236</v>
      </c>
      <c r="F190" s="1">
        <v>233</v>
      </c>
      <c r="G190" s="2">
        <v>5634279</v>
      </c>
      <c r="H190" s="2">
        <v>3260667</v>
      </c>
      <c r="I190" s="2">
        <v>607459</v>
      </c>
      <c r="J190" s="2">
        <v>88</v>
      </c>
      <c r="K190" s="2"/>
      <c r="L190" s="2"/>
      <c r="M190" s="7">
        <f t="shared" si="2"/>
        <v>9502493</v>
      </c>
    </row>
    <row r="191" spans="1:13" x14ac:dyDescent="0.25">
      <c r="A191" s="1" t="s">
        <v>171</v>
      </c>
      <c r="B191" s="1" t="s">
        <v>171</v>
      </c>
      <c r="C191" s="1" t="s">
        <v>207</v>
      </c>
      <c r="D191" s="1" t="s">
        <v>232</v>
      </c>
      <c r="E191" s="1" t="s">
        <v>236</v>
      </c>
      <c r="F191" s="1">
        <v>234</v>
      </c>
      <c r="G191" s="2">
        <v>59980</v>
      </c>
      <c r="H191" s="2">
        <v>0</v>
      </c>
      <c r="I191" s="2"/>
      <c r="J191" s="2"/>
      <c r="K191" s="2"/>
      <c r="L191" s="2"/>
      <c r="M191" s="7">
        <f t="shared" si="2"/>
        <v>59980</v>
      </c>
    </row>
    <row r="192" spans="1:13" x14ac:dyDescent="0.25">
      <c r="A192" s="1" t="s">
        <v>172</v>
      </c>
      <c r="B192" s="1" t="s">
        <v>172</v>
      </c>
      <c r="C192" s="1" t="s">
        <v>214</v>
      </c>
      <c r="D192" s="1" t="s">
        <v>216</v>
      </c>
      <c r="E192" s="1" t="s">
        <v>236</v>
      </c>
      <c r="F192" s="1">
        <v>238</v>
      </c>
      <c r="G192" s="2">
        <v>11298</v>
      </c>
      <c r="H192" s="2">
        <v>366405</v>
      </c>
      <c r="I192" s="2">
        <v>92923</v>
      </c>
      <c r="J192" s="2"/>
      <c r="K192" s="2"/>
      <c r="L192" s="2"/>
      <c r="M192" s="7">
        <f t="shared" si="2"/>
        <v>470626</v>
      </c>
    </row>
    <row r="193" spans="1:13" x14ac:dyDescent="0.25">
      <c r="A193" s="1" t="s">
        <v>173</v>
      </c>
      <c r="B193" s="1" t="s">
        <v>173</v>
      </c>
      <c r="C193" s="1" t="s">
        <v>210</v>
      </c>
      <c r="D193" s="1" t="s">
        <v>229</v>
      </c>
      <c r="E193" s="1" t="s">
        <v>235</v>
      </c>
      <c r="F193" s="1">
        <v>239</v>
      </c>
      <c r="G193" s="2">
        <v>82269</v>
      </c>
      <c r="H193" s="2">
        <v>85</v>
      </c>
      <c r="I193" s="2"/>
      <c r="J193" s="2"/>
      <c r="K193" s="2"/>
      <c r="L193" s="2"/>
      <c r="M193" s="7">
        <f t="shared" si="2"/>
        <v>82354</v>
      </c>
    </row>
    <row r="194" spans="1:13" x14ac:dyDescent="0.25">
      <c r="A194" s="1" t="s">
        <v>174</v>
      </c>
      <c r="B194" s="1" t="s">
        <v>174</v>
      </c>
      <c r="C194" s="1" t="s">
        <v>207</v>
      </c>
      <c r="D194" s="1" t="s">
        <v>219</v>
      </c>
      <c r="E194" s="1" t="s">
        <v>236</v>
      </c>
      <c r="F194" s="1">
        <v>240</v>
      </c>
      <c r="G194" s="2">
        <v>4596</v>
      </c>
      <c r="H194" s="2">
        <v>17</v>
      </c>
      <c r="I194" s="2">
        <v>0</v>
      </c>
      <c r="J194" s="2"/>
      <c r="K194" s="2"/>
      <c r="L194" s="2"/>
      <c r="M194" s="7">
        <f t="shared" si="2"/>
        <v>4613</v>
      </c>
    </row>
    <row r="195" spans="1:13" x14ac:dyDescent="0.25">
      <c r="A195" s="1" t="s">
        <v>264</v>
      </c>
      <c r="B195" s="1" t="s">
        <v>199</v>
      </c>
      <c r="C195" s="1" t="s">
        <v>210</v>
      </c>
      <c r="D195" s="1" t="s">
        <v>213</v>
      </c>
      <c r="E195" s="1" t="s">
        <v>235</v>
      </c>
      <c r="F195" s="1">
        <v>237</v>
      </c>
      <c r="G195" s="2">
        <v>93118</v>
      </c>
      <c r="H195" s="2"/>
      <c r="I195" s="2"/>
      <c r="J195" s="2"/>
      <c r="K195" s="2"/>
      <c r="L195" s="2"/>
      <c r="M195" s="7">
        <f t="shared" ref="M195:M209" si="3">SUM(G195:L195)</f>
        <v>93118</v>
      </c>
    </row>
    <row r="196" spans="1:13" x14ac:dyDescent="0.25">
      <c r="A196" s="1" t="s">
        <v>175</v>
      </c>
      <c r="B196" s="1" t="s">
        <v>175</v>
      </c>
      <c r="C196" s="1" t="s">
        <v>214</v>
      </c>
      <c r="D196" s="1" t="s">
        <v>216</v>
      </c>
      <c r="E196" s="1" t="s">
        <v>236</v>
      </c>
      <c r="F196" s="1">
        <v>241</v>
      </c>
      <c r="G196" s="2">
        <v>504689</v>
      </c>
      <c r="H196" s="2">
        <v>572877</v>
      </c>
      <c r="I196" s="2">
        <v>433551</v>
      </c>
      <c r="J196" s="2">
        <v>1</v>
      </c>
      <c r="K196" s="2"/>
      <c r="L196" s="2"/>
      <c r="M196" s="7">
        <f t="shared" si="3"/>
        <v>1511118</v>
      </c>
    </row>
    <row r="197" spans="1:13" x14ac:dyDescent="0.25">
      <c r="A197" s="1" t="s">
        <v>176</v>
      </c>
      <c r="B197" s="1" t="s">
        <v>176</v>
      </c>
      <c r="C197" s="1" t="s">
        <v>217</v>
      </c>
      <c r="D197" s="1" t="s">
        <v>230</v>
      </c>
      <c r="E197" s="1" t="s">
        <v>235</v>
      </c>
      <c r="F197" s="1">
        <v>242</v>
      </c>
      <c r="G197" s="2">
        <v>6232149</v>
      </c>
      <c r="H197" s="2">
        <v>2505491</v>
      </c>
      <c r="I197" s="2">
        <v>1643133</v>
      </c>
      <c r="J197" s="2">
        <v>68175</v>
      </c>
      <c r="K197" s="2">
        <v>12</v>
      </c>
      <c r="L197" s="2"/>
      <c r="M197" s="7">
        <f t="shared" si="3"/>
        <v>10448960</v>
      </c>
    </row>
    <row r="198" spans="1:13" x14ac:dyDescent="0.25">
      <c r="A198" s="1" t="s">
        <v>177</v>
      </c>
      <c r="B198" s="1" t="s">
        <v>177</v>
      </c>
      <c r="C198" s="1" t="s">
        <v>217</v>
      </c>
      <c r="D198" s="1" t="s">
        <v>218</v>
      </c>
      <c r="E198" s="1" t="s">
        <v>236</v>
      </c>
      <c r="F198" s="1">
        <v>243</v>
      </c>
      <c r="G198" s="2">
        <v>931</v>
      </c>
      <c r="H198" s="2"/>
      <c r="I198" s="2"/>
      <c r="J198" s="2"/>
      <c r="K198" s="2"/>
      <c r="L198" s="2"/>
      <c r="M198" s="7">
        <f t="shared" si="3"/>
        <v>931</v>
      </c>
    </row>
    <row r="199" spans="1:13" x14ac:dyDescent="0.25">
      <c r="A199" s="1" t="s">
        <v>178</v>
      </c>
      <c r="B199" s="1" t="s">
        <v>178</v>
      </c>
      <c r="C199" s="1" t="s">
        <v>217</v>
      </c>
      <c r="D199" s="1" t="s">
        <v>223</v>
      </c>
      <c r="E199" s="1" t="s">
        <v>236</v>
      </c>
      <c r="F199" s="1">
        <v>244</v>
      </c>
      <c r="G199" s="2"/>
      <c r="H199" s="2"/>
      <c r="I199" s="2"/>
      <c r="J199" s="2"/>
      <c r="K199" s="2"/>
      <c r="L199" s="2"/>
      <c r="M199" s="7">
        <f t="shared" si="3"/>
        <v>0</v>
      </c>
    </row>
    <row r="200" spans="1:13" x14ac:dyDescent="0.25">
      <c r="A200" s="1" t="s">
        <v>179</v>
      </c>
      <c r="B200" s="1" t="s">
        <v>179</v>
      </c>
      <c r="C200" s="1" t="s">
        <v>207</v>
      </c>
      <c r="D200" s="1" t="s">
        <v>232</v>
      </c>
      <c r="E200" s="1" t="s">
        <v>236</v>
      </c>
      <c r="F200" s="1">
        <v>245</v>
      </c>
      <c r="G200" s="2">
        <v>651761</v>
      </c>
      <c r="H200" s="2">
        <v>94503</v>
      </c>
      <c r="I200" s="2">
        <v>74</v>
      </c>
      <c r="J200" s="2"/>
      <c r="K200" s="2"/>
      <c r="L200" s="2"/>
      <c r="M200" s="7">
        <f t="shared" si="3"/>
        <v>746338</v>
      </c>
    </row>
    <row r="201" spans="1:13" x14ac:dyDescent="0.25">
      <c r="A201" s="1" t="s">
        <v>180</v>
      </c>
      <c r="B201" s="1" t="s">
        <v>180</v>
      </c>
      <c r="C201" s="1" t="s">
        <v>220</v>
      </c>
      <c r="D201" s="1" t="s">
        <v>231</v>
      </c>
      <c r="E201" s="1" t="s">
        <v>236</v>
      </c>
      <c r="F201" s="1">
        <v>246</v>
      </c>
      <c r="G201" s="2"/>
      <c r="H201" s="2"/>
      <c r="I201" s="2"/>
      <c r="J201" s="2"/>
      <c r="K201" s="2"/>
      <c r="L201" s="2"/>
      <c r="M201" s="7">
        <f t="shared" si="3"/>
        <v>0</v>
      </c>
    </row>
    <row r="202" spans="1:13" x14ac:dyDescent="0.25">
      <c r="A202" s="1" t="s">
        <v>265</v>
      </c>
      <c r="B202" s="1" t="s">
        <v>203</v>
      </c>
      <c r="C202" s="1" t="s">
        <v>217</v>
      </c>
      <c r="D202" s="1" t="s">
        <v>223</v>
      </c>
      <c r="E202" s="1" t="s">
        <v>236</v>
      </c>
      <c r="F202" s="1">
        <v>247</v>
      </c>
      <c r="G202" s="2">
        <v>8445004</v>
      </c>
      <c r="H202" s="2">
        <v>1581590</v>
      </c>
      <c r="I202" s="2">
        <v>321501</v>
      </c>
      <c r="J202" s="2">
        <v>10390</v>
      </c>
      <c r="K202" s="2">
        <v>60</v>
      </c>
      <c r="L202" s="2"/>
      <c r="M202" s="7">
        <f t="shared" si="3"/>
        <v>10358545</v>
      </c>
    </row>
    <row r="203" spans="1:13" x14ac:dyDescent="0.25">
      <c r="A203" s="1" t="s">
        <v>181</v>
      </c>
      <c r="B203" s="1" t="s">
        <v>181</v>
      </c>
      <c r="C203" s="1" t="s">
        <v>207</v>
      </c>
      <c r="D203" s="1" t="s">
        <v>212</v>
      </c>
      <c r="E203" s="1" t="s">
        <v>236</v>
      </c>
      <c r="F203" s="1">
        <v>248</v>
      </c>
      <c r="G203" s="2">
        <v>18909</v>
      </c>
      <c r="H203" s="2">
        <v>34505</v>
      </c>
      <c r="I203" s="2">
        <v>27754</v>
      </c>
      <c r="J203" s="2"/>
      <c r="K203" s="2"/>
      <c r="L203" s="2"/>
      <c r="M203" s="7">
        <f t="shared" si="3"/>
        <v>81168</v>
      </c>
    </row>
    <row r="204" spans="1:13" x14ac:dyDescent="0.25">
      <c r="A204" s="1" t="s">
        <v>266</v>
      </c>
      <c r="B204" s="1" t="s">
        <v>200</v>
      </c>
      <c r="C204" s="1" t="s">
        <v>220</v>
      </c>
      <c r="D204" s="1" t="s">
        <v>221</v>
      </c>
      <c r="E204" s="1" t="s">
        <v>236</v>
      </c>
      <c r="F204" s="1">
        <v>249</v>
      </c>
      <c r="G204" s="2"/>
      <c r="H204" s="2"/>
      <c r="I204" s="2"/>
      <c r="J204" s="2"/>
      <c r="K204" s="2"/>
      <c r="L204" s="2"/>
      <c r="M204" s="7">
        <f t="shared" si="3"/>
        <v>0</v>
      </c>
    </row>
    <row r="205" spans="1:13" x14ac:dyDescent="0.25">
      <c r="A205" s="1" t="s">
        <v>182</v>
      </c>
      <c r="B205" s="1" t="s">
        <v>182</v>
      </c>
      <c r="C205" s="1" t="s">
        <v>207</v>
      </c>
      <c r="D205" s="1" t="s">
        <v>219</v>
      </c>
      <c r="E205" s="1" t="s">
        <v>236</v>
      </c>
      <c r="F205" s="1">
        <v>250</v>
      </c>
      <c r="G205" s="2">
        <v>1271313</v>
      </c>
      <c r="H205" s="2">
        <v>11093</v>
      </c>
      <c r="I205" s="2"/>
      <c r="J205" s="2"/>
      <c r="K205" s="2"/>
      <c r="L205" s="2"/>
      <c r="M205" s="7">
        <f t="shared" si="3"/>
        <v>1282406</v>
      </c>
    </row>
    <row r="206" spans="1:13" x14ac:dyDescent="0.25">
      <c r="A206" s="1" t="s">
        <v>183</v>
      </c>
      <c r="B206" s="1" t="s">
        <v>183</v>
      </c>
      <c r="C206" s="1" t="s">
        <v>214</v>
      </c>
      <c r="D206" s="1" t="s">
        <v>215</v>
      </c>
      <c r="E206" s="1" t="s">
        <v>236</v>
      </c>
      <c r="F206" s="1">
        <v>251</v>
      </c>
      <c r="G206" s="2"/>
      <c r="H206" s="2"/>
      <c r="I206" s="2"/>
      <c r="J206" s="2"/>
      <c r="K206" s="2"/>
      <c r="L206" s="2"/>
      <c r="M206" s="7">
        <f t="shared" si="3"/>
        <v>0</v>
      </c>
    </row>
    <row r="207" spans="1:13" x14ac:dyDescent="0.25">
      <c r="A207" s="1" t="s">
        <v>184</v>
      </c>
      <c r="B207" s="1" t="s">
        <v>184</v>
      </c>
      <c r="C207" s="1" t="s">
        <v>207</v>
      </c>
      <c r="D207" s="1" t="s">
        <v>219</v>
      </c>
      <c r="E207" s="1" t="s">
        <v>236</v>
      </c>
      <c r="F207" s="1">
        <v>252</v>
      </c>
      <c r="G207" s="2">
        <v>4578</v>
      </c>
      <c r="H207" s="2">
        <v>689202</v>
      </c>
      <c r="I207" s="2">
        <v>1133202</v>
      </c>
      <c r="J207" s="2">
        <v>114250</v>
      </c>
      <c r="K207" s="2"/>
      <c r="L207" s="2"/>
      <c r="M207" s="7">
        <f t="shared" si="3"/>
        <v>1941232</v>
      </c>
    </row>
    <row r="208" spans="1:13" x14ac:dyDescent="0.25">
      <c r="A208" s="1" t="s">
        <v>185</v>
      </c>
      <c r="B208" s="1" t="s">
        <v>185</v>
      </c>
      <c r="C208" s="1" t="s">
        <v>214</v>
      </c>
      <c r="D208" s="1" t="s">
        <v>216</v>
      </c>
      <c r="E208" s="1" t="s">
        <v>236</v>
      </c>
      <c r="F208" s="1">
        <v>253</v>
      </c>
      <c r="G208" s="2">
        <v>6346</v>
      </c>
      <c r="H208" s="2">
        <v>342076</v>
      </c>
      <c r="I208" s="2">
        <v>137</v>
      </c>
      <c r="J208" s="2"/>
      <c r="K208" s="2"/>
      <c r="L208" s="2"/>
      <c r="M208" s="7">
        <f t="shared" si="3"/>
        <v>348559</v>
      </c>
    </row>
    <row r="209" spans="1:13" x14ac:dyDescent="0.25">
      <c r="A209" s="1" t="s">
        <v>186</v>
      </c>
      <c r="B209" s="1" t="s">
        <v>186</v>
      </c>
      <c r="C209" s="1" t="s">
        <v>214</v>
      </c>
      <c r="D209" s="1" t="s">
        <v>216</v>
      </c>
      <c r="E209" s="1" t="s">
        <v>236</v>
      </c>
      <c r="F209" s="1">
        <v>254</v>
      </c>
      <c r="G209" s="2">
        <v>46254</v>
      </c>
      <c r="H209" s="2">
        <v>367944</v>
      </c>
      <c r="I209" s="2">
        <v>48450</v>
      </c>
      <c r="J209" s="2"/>
      <c r="K209" s="2"/>
      <c r="L209" s="2"/>
      <c r="M209" s="7">
        <f t="shared" si="3"/>
        <v>462648</v>
      </c>
    </row>
    <row r="210" spans="1:13" x14ac:dyDescent="0.25">
      <c r="G210" s="6"/>
      <c r="H210" s="6"/>
      <c r="I210" s="2"/>
      <c r="L210" s="2"/>
    </row>
    <row r="211" spans="1:13" x14ac:dyDescent="0.25">
      <c r="G211" s="2"/>
    </row>
    <row r="212" spans="1:13" x14ac:dyDescent="0.25">
      <c r="G212" s="2"/>
    </row>
  </sheetData>
  <autoFilter ref="B1:M21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9"/>
  <sheetViews>
    <sheetView workbookViewId="0"/>
  </sheetViews>
  <sheetFormatPr defaultRowHeight="15" x14ac:dyDescent="0.25"/>
  <cols>
    <col min="2" max="2" width="42.7109375" style="1" customWidth="1"/>
    <col min="3" max="3" width="17.85546875" style="1" customWidth="1"/>
    <col min="4" max="4" width="25" style="1" bestFit="1" customWidth="1"/>
    <col min="5" max="5" width="14.7109375" style="1" customWidth="1"/>
    <col min="6" max="6" width="11.7109375" style="1" bestFit="1" customWidth="1"/>
    <col min="7" max="7" width="12.5703125" bestFit="1" customWidth="1"/>
    <col min="8" max="10" width="11.5703125" bestFit="1" customWidth="1"/>
    <col min="11" max="12" width="10.5703125" bestFit="1" customWidth="1"/>
    <col min="13" max="13" width="12.5703125" bestFit="1" customWidth="1"/>
    <col min="14" max="14" width="11.5703125" bestFit="1" customWidth="1"/>
  </cols>
  <sheetData>
    <row r="1" spans="1:16384" x14ac:dyDescent="0.25">
      <c r="A1" s="3" t="s">
        <v>251</v>
      </c>
      <c r="B1" s="3" t="s">
        <v>193</v>
      </c>
      <c r="C1" s="3" t="s">
        <v>195</v>
      </c>
      <c r="D1" s="3" t="s">
        <v>194</v>
      </c>
      <c r="E1" s="3" t="s">
        <v>234</v>
      </c>
      <c r="F1" s="3" t="s">
        <v>0</v>
      </c>
      <c r="G1" s="4" t="s">
        <v>187</v>
      </c>
      <c r="H1" s="4" t="s">
        <v>188</v>
      </c>
      <c r="I1" s="4" t="s">
        <v>189</v>
      </c>
      <c r="J1" s="4" t="s">
        <v>190</v>
      </c>
      <c r="K1" s="4" t="s">
        <v>191</v>
      </c>
      <c r="L1" s="4" t="s">
        <v>192</v>
      </c>
      <c r="M1" s="8" t="s">
        <v>237</v>
      </c>
    </row>
    <row r="2" spans="1:16384" x14ac:dyDescent="0.25">
      <c r="A2" s="1" t="s">
        <v>1</v>
      </c>
      <c r="B2" s="1" t="s">
        <v>1</v>
      </c>
      <c r="C2" s="1" t="s">
        <v>207</v>
      </c>
      <c r="D2" s="1" t="s">
        <v>209</v>
      </c>
      <c r="E2" s="1" t="s">
        <v>236</v>
      </c>
      <c r="F2" s="1">
        <v>2</v>
      </c>
      <c r="G2" s="2">
        <f>RURAL!G2+URBAN!G2</f>
        <v>3040034</v>
      </c>
      <c r="H2" s="2">
        <f>RURAL!H2+URBAN!H2</f>
        <v>3207865</v>
      </c>
      <c r="I2" s="2">
        <f>RURAL!I2+URBAN!I2</f>
        <v>5593819</v>
      </c>
      <c r="J2" s="2">
        <f>RURAL!J2+URBAN!J2</f>
        <v>2849826</v>
      </c>
      <c r="K2" s="2">
        <f>RURAL!K2+URBAN!K2</f>
        <v>109135</v>
      </c>
      <c r="L2" s="2">
        <f>RURAL!L2+URBAN!L2</f>
        <v>16524</v>
      </c>
      <c r="M2" s="9">
        <f>RURAL!M2+URBAN!M2</f>
        <v>14817203</v>
      </c>
      <c r="N2" s="6"/>
    </row>
    <row r="3" spans="1:16384" x14ac:dyDescent="0.25">
      <c r="A3" s="1" t="s">
        <v>269</v>
      </c>
      <c r="B3" s="1" t="s">
        <v>269</v>
      </c>
      <c r="C3" s="1" t="s">
        <v>207</v>
      </c>
      <c r="D3" s="1" t="s">
        <v>209</v>
      </c>
      <c r="E3" s="1" t="s">
        <v>236</v>
      </c>
      <c r="F3" s="1">
        <v>3</v>
      </c>
      <c r="G3" s="2">
        <f>RURAL!G3+URBAN!G3</f>
        <v>0</v>
      </c>
      <c r="H3" s="2">
        <f>RURAL!H3+URBAN!H3</f>
        <v>0</v>
      </c>
      <c r="I3" s="2">
        <f>RURAL!I3+URBAN!I3</f>
        <v>0</v>
      </c>
      <c r="J3" s="2">
        <f>RURAL!J3+URBAN!J3</f>
        <v>0</v>
      </c>
      <c r="K3" s="2">
        <f>RURAL!K3+URBAN!K3</f>
        <v>90</v>
      </c>
      <c r="L3" s="2">
        <f>RURAL!L3+URBAN!L3</f>
        <v>2131</v>
      </c>
      <c r="M3" s="9">
        <f>RURAL!M3+URBAN!M3</f>
        <v>2221</v>
      </c>
      <c r="N3" s="6"/>
    </row>
    <row r="4" spans="1:16384" x14ac:dyDescent="0.25">
      <c r="A4" s="1" t="s">
        <v>2</v>
      </c>
      <c r="B4" s="1" t="s">
        <v>2</v>
      </c>
      <c r="C4" s="1" t="s">
        <v>210</v>
      </c>
      <c r="D4" s="1" t="s">
        <v>211</v>
      </c>
      <c r="E4" s="1" t="s">
        <v>235</v>
      </c>
      <c r="F4" s="1">
        <v>4</v>
      </c>
      <c r="G4" s="2">
        <f>RURAL!G4+URBAN!G4</f>
        <v>660353</v>
      </c>
      <c r="H4" s="2">
        <f>RURAL!H4+URBAN!H4</f>
        <v>107235</v>
      </c>
      <c r="I4" s="2">
        <f>RURAL!I4+URBAN!I4</f>
        <v>26248</v>
      </c>
      <c r="J4" s="2">
        <f>RURAL!J4+URBAN!J4</f>
        <v>1</v>
      </c>
      <c r="K4" s="2">
        <f>RURAL!K4+URBAN!K4</f>
        <v>0</v>
      </c>
      <c r="L4" s="2">
        <f>RURAL!L4+URBAN!L4</f>
        <v>0</v>
      </c>
      <c r="M4" s="9">
        <f>RURAL!M4+URBAN!M4</f>
        <v>793837</v>
      </c>
      <c r="N4" s="6"/>
    </row>
    <row r="5" spans="1:16384" x14ac:dyDescent="0.25">
      <c r="A5" s="1" t="s">
        <v>3</v>
      </c>
      <c r="B5" s="1" t="s">
        <v>3</v>
      </c>
      <c r="C5" s="1" t="s">
        <v>214</v>
      </c>
      <c r="D5" s="1" t="s">
        <v>215</v>
      </c>
      <c r="E5" s="1" t="s">
        <v>236</v>
      </c>
      <c r="F5" s="1">
        <v>5</v>
      </c>
      <c r="G5" s="2">
        <f>RURAL!G5+URBAN!G5</f>
        <v>9363827</v>
      </c>
      <c r="H5" s="2">
        <f>RURAL!H5+URBAN!H5</f>
        <v>2381964</v>
      </c>
      <c r="I5" s="2">
        <f>RURAL!I5+URBAN!I5</f>
        <v>82563</v>
      </c>
      <c r="J5" s="2">
        <f>RURAL!J5+URBAN!J5</f>
        <v>125</v>
      </c>
      <c r="K5" s="2">
        <f>RURAL!K5+URBAN!K5</f>
        <v>0</v>
      </c>
      <c r="L5" s="2">
        <f>RURAL!L5+URBAN!L5</f>
        <v>0</v>
      </c>
      <c r="M5" s="9">
        <f>RURAL!M5+URBAN!M5</f>
        <v>11828479</v>
      </c>
      <c r="N5" s="6"/>
    </row>
    <row r="6" spans="1:16384" x14ac:dyDescent="0.25">
      <c r="A6" s="1" t="s">
        <v>4</v>
      </c>
      <c r="B6" s="1" t="s">
        <v>4</v>
      </c>
      <c r="C6" s="1" t="s">
        <v>220</v>
      </c>
      <c r="D6" s="1" t="s">
        <v>221</v>
      </c>
      <c r="E6" s="1" t="s">
        <v>236</v>
      </c>
      <c r="F6" s="1">
        <v>6</v>
      </c>
      <c r="G6" s="2">
        <f>RURAL!G6+URBAN!G6</f>
        <v>1670</v>
      </c>
      <c r="H6" s="2">
        <f>RURAL!H6+URBAN!H6</f>
        <v>0</v>
      </c>
      <c r="I6" s="2">
        <f>RURAL!I6+URBAN!I6</f>
        <v>0</v>
      </c>
      <c r="J6" s="2">
        <f>RURAL!J6+URBAN!J6</f>
        <v>0</v>
      </c>
      <c r="K6" s="2">
        <f>RURAL!K6+URBAN!K6</f>
        <v>0</v>
      </c>
      <c r="L6" s="2">
        <f>RURAL!L6+URBAN!L6</f>
        <v>0</v>
      </c>
      <c r="M6" s="9">
        <f>RURAL!M6+URBAN!M6</f>
        <v>1670</v>
      </c>
      <c r="N6" s="6"/>
    </row>
    <row r="7" spans="1:16384" x14ac:dyDescent="0.25">
      <c r="A7" s="1" t="s">
        <v>247</v>
      </c>
      <c r="B7" s="1" t="s">
        <v>247</v>
      </c>
      <c r="C7" s="1" t="s">
        <v>210</v>
      </c>
      <c r="D7" s="1" t="s">
        <v>211</v>
      </c>
      <c r="E7" s="1" t="s">
        <v>235</v>
      </c>
      <c r="F7" s="1">
        <v>7</v>
      </c>
      <c r="G7" s="2">
        <f>RURAL!G7+URBAN!G7</f>
        <v>1214</v>
      </c>
      <c r="H7" s="2">
        <f>RURAL!H7+URBAN!H7</f>
        <v>62087</v>
      </c>
      <c r="I7" s="2">
        <f>RURAL!I7+URBAN!I7</f>
        <v>14257</v>
      </c>
      <c r="J7" s="2">
        <f>RURAL!J7+URBAN!J7</f>
        <v>64</v>
      </c>
      <c r="K7" s="2"/>
      <c r="L7" s="2"/>
      <c r="M7" s="9">
        <f>RURAL!M7+URBAN!M7</f>
        <v>77622</v>
      </c>
      <c r="N7" s="6"/>
    </row>
    <row r="8" spans="1:16384" x14ac:dyDescent="0.25">
      <c r="A8" s="1" t="s">
        <v>5</v>
      </c>
      <c r="B8" s="1" t="s">
        <v>5</v>
      </c>
      <c r="C8" s="1" t="s">
        <v>214</v>
      </c>
      <c r="D8" s="1" t="s">
        <v>222</v>
      </c>
      <c r="E8" s="1" t="s">
        <v>236</v>
      </c>
      <c r="F8" s="1">
        <v>8</v>
      </c>
      <c r="G8" s="2">
        <f>RURAL!G8+URBAN!G8</f>
        <v>979384</v>
      </c>
      <c r="H8" s="2">
        <f>RURAL!H8+URBAN!H8</f>
        <v>940795</v>
      </c>
      <c r="I8" s="2">
        <f>RURAL!I8+URBAN!I8</f>
        <v>1764129</v>
      </c>
      <c r="J8" s="2">
        <f>RURAL!J8+URBAN!J8</f>
        <v>11</v>
      </c>
      <c r="K8" s="2">
        <f>RURAL!K8+URBAN!K8</f>
        <v>0</v>
      </c>
      <c r="L8" s="2">
        <f>RURAL!L8+URBAN!L8</f>
        <v>0</v>
      </c>
      <c r="M8" s="9">
        <f>RURAL!M8+URBAN!M8</f>
        <v>3684319</v>
      </c>
      <c r="N8" s="6"/>
    </row>
    <row r="9" spans="1:16384" x14ac:dyDescent="0.25">
      <c r="A9" s="1" t="s">
        <v>248</v>
      </c>
      <c r="B9" s="1" t="s">
        <v>248</v>
      </c>
      <c r="C9" s="1" t="s">
        <v>217</v>
      </c>
      <c r="D9" s="1" t="s">
        <v>218</v>
      </c>
      <c r="E9" s="1" t="s">
        <v>236</v>
      </c>
      <c r="F9" s="1">
        <v>10</v>
      </c>
      <c r="G9" s="2">
        <f>RURAL!G9+URBAN!G9</f>
        <v>40</v>
      </c>
      <c r="H9" s="2"/>
      <c r="I9" s="2"/>
      <c r="J9" s="2"/>
      <c r="K9" s="2"/>
      <c r="L9" s="2"/>
      <c r="M9" s="9">
        <f>RURAL!M9+URBAN!M9</f>
        <v>40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  <c r="XFB9" s="1"/>
      <c r="XFC9" s="1"/>
      <c r="XFD9" s="1"/>
    </row>
    <row r="10" spans="1:16384" x14ac:dyDescent="0.25">
      <c r="A10" s="1" t="s">
        <v>6</v>
      </c>
      <c r="B10" s="1" t="s">
        <v>6</v>
      </c>
      <c r="C10" s="1" t="s">
        <v>217</v>
      </c>
      <c r="D10" s="1" t="s">
        <v>223</v>
      </c>
      <c r="E10" s="1" t="s">
        <v>236</v>
      </c>
      <c r="F10" s="1">
        <v>11</v>
      </c>
      <c r="G10" s="2">
        <f>RURAL!G10+URBAN!G10</f>
        <v>1111392</v>
      </c>
      <c r="H10" s="2">
        <f>RURAL!H10+URBAN!H10</f>
        <v>813324</v>
      </c>
      <c r="I10" s="2">
        <f>RURAL!I10+URBAN!I10</f>
        <v>97229</v>
      </c>
      <c r="J10" s="2">
        <f>RURAL!J10+URBAN!J10</f>
        <v>83563</v>
      </c>
      <c r="K10" s="2">
        <f>RURAL!K10+URBAN!K10</f>
        <v>44084</v>
      </c>
      <c r="L10" s="2">
        <f>RURAL!L10+URBAN!L10</f>
        <v>3389</v>
      </c>
      <c r="M10" s="9">
        <f>RURAL!M10+URBAN!M10</f>
        <v>2152981</v>
      </c>
      <c r="N10" s="6"/>
    </row>
    <row r="11" spans="1:16384" x14ac:dyDescent="0.25">
      <c r="A11" s="1" t="s">
        <v>7</v>
      </c>
      <c r="B11" s="1" t="s">
        <v>7</v>
      </c>
      <c r="C11" s="1" t="s">
        <v>207</v>
      </c>
      <c r="D11" s="1" t="s">
        <v>219</v>
      </c>
      <c r="E11" s="1" t="s">
        <v>236</v>
      </c>
      <c r="F11" s="1">
        <v>12</v>
      </c>
      <c r="G11" s="2">
        <f>RURAL!G11+URBAN!G11</f>
        <v>516863</v>
      </c>
      <c r="H11" s="2">
        <f>RURAL!H11+URBAN!H11</f>
        <v>1034422</v>
      </c>
      <c r="I11" s="2">
        <f>RURAL!I11+URBAN!I11</f>
        <v>437172</v>
      </c>
      <c r="J11" s="2">
        <f>RURAL!J11+URBAN!J11</f>
        <v>8492</v>
      </c>
      <c r="K11" s="2">
        <f>RURAL!K11+URBAN!K11</f>
        <v>2</v>
      </c>
      <c r="L11" s="2">
        <f>RURAL!L11+URBAN!L11</f>
        <v>0</v>
      </c>
      <c r="M11" s="9">
        <f>RURAL!M11+URBAN!M11</f>
        <v>1996951</v>
      </c>
      <c r="N11" s="6"/>
    </row>
    <row r="12" spans="1:16384" x14ac:dyDescent="0.25">
      <c r="A12" s="1" t="s">
        <v>8</v>
      </c>
      <c r="B12" s="1" t="s">
        <v>8</v>
      </c>
      <c r="C12" s="1" t="s">
        <v>207</v>
      </c>
      <c r="D12" s="1" t="s">
        <v>209</v>
      </c>
      <c r="E12" s="1" t="s">
        <v>236</v>
      </c>
      <c r="F12" s="1">
        <v>14</v>
      </c>
      <c r="G12" s="2">
        <f>RURAL!G12+URBAN!G12</f>
        <v>286084</v>
      </c>
      <c r="H12" s="2">
        <f>RURAL!H12+URBAN!H12</f>
        <v>154571</v>
      </c>
      <c r="I12" s="2">
        <f>RURAL!I12+URBAN!I12</f>
        <v>218463</v>
      </c>
      <c r="J12" s="2">
        <f>RURAL!J12+URBAN!J12</f>
        <v>56725</v>
      </c>
      <c r="K12" s="2">
        <f>RURAL!K12+URBAN!K12</f>
        <v>16681</v>
      </c>
      <c r="L12" s="2">
        <f>RURAL!L12+URBAN!L12</f>
        <v>1834</v>
      </c>
      <c r="M12" s="9">
        <f>RURAL!M12+URBAN!M12</f>
        <v>734358</v>
      </c>
      <c r="N12" s="6"/>
    </row>
    <row r="13" spans="1:16384" x14ac:dyDescent="0.25">
      <c r="A13" s="1" t="s">
        <v>9</v>
      </c>
      <c r="B13" s="1" t="s">
        <v>9</v>
      </c>
      <c r="C13" s="1" t="s">
        <v>220</v>
      </c>
      <c r="D13" s="1" t="s">
        <v>224</v>
      </c>
      <c r="E13" s="1" t="s">
        <v>235</v>
      </c>
      <c r="F13" s="1">
        <v>15</v>
      </c>
      <c r="G13" s="2">
        <f>RURAL!G13+URBAN!G13</f>
        <v>582979</v>
      </c>
      <c r="H13" s="2">
        <f>RURAL!H13+URBAN!H13</f>
        <v>25880</v>
      </c>
      <c r="I13" s="2">
        <f>RURAL!I13+URBAN!I13</f>
        <v>1838</v>
      </c>
      <c r="J13" s="2">
        <f>RURAL!J13+URBAN!J13</f>
        <v>0</v>
      </c>
      <c r="K13" s="2">
        <f>RURAL!K13+URBAN!K13</f>
        <v>0</v>
      </c>
      <c r="L13" s="2">
        <f>RURAL!L13+URBAN!L13</f>
        <v>0</v>
      </c>
      <c r="M13" s="9">
        <f>RURAL!M13+URBAN!M13</f>
        <v>610697</v>
      </c>
      <c r="N13" s="6"/>
    </row>
    <row r="14" spans="1:16384" x14ac:dyDescent="0.25">
      <c r="A14" s="1" t="s">
        <v>10</v>
      </c>
      <c r="B14" s="1" t="s">
        <v>10</v>
      </c>
      <c r="C14" s="1" t="s">
        <v>210</v>
      </c>
      <c r="D14" s="1" t="s">
        <v>225</v>
      </c>
      <c r="E14" s="1" t="s">
        <v>235</v>
      </c>
      <c r="F14" s="1">
        <v>16</v>
      </c>
      <c r="G14" s="2">
        <f>RURAL!G14+URBAN!G14</f>
        <v>3429380</v>
      </c>
      <c r="H14" s="2">
        <f>RURAL!H14+URBAN!H14</f>
        <v>148748</v>
      </c>
      <c r="I14" s="2">
        <f>RURAL!I14+URBAN!I14</f>
        <v>20692</v>
      </c>
      <c r="J14" s="2">
        <f>RURAL!J14+URBAN!J14</f>
        <v>166</v>
      </c>
      <c r="K14" s="2">
        <f>RURAL!K14+URBAN!K14</f>
        <v>0</v>
      </c>
      <c r="L14" s="2">
        <f>RURAL!L14+URBAN!L14</f>
        <v>0</v>
      </c>
      <c r="M14" s="9">
        <f>RURAL!M14+URBAN!M14</f>
        <v>3598986</v>
      </c>
      <c r="N14" s="6"/>
    </row>
    <row r="15" spans="1:16384" x14ac:dyDescent="0.25">
      <c r="A15" s="1" t="s">
        <v>11</v>
      </c>
      <c r="B15" s="1" t="s">
        <v>11</v>
      </c>
      <c r="C15" s="1" t="s">
        <v>207</v>
      </c>
      <c r="D15" s="1" t="s">
        <v>219</v>
      </c>
      <c r="E15" s="1" t="s">
        <v>236</v>
      </c>
      <c r="F15" s="1">
        <v>17</v>
      </c>
      <c r="G15" s="2">
        <f>RURAL!G15+URBAN!G15</f>
        <v>1468920</v>
      </c>
      <c r="H15" s="2">
        <f>RURAL!H15+URBAN!H15</f>
        <v>280239</v>
      </c>
      <c r="I15" s="2">
        <f>RURAL!I15+URBAN!I15</f>
        <v>236451</v>
      </c>
      <c r="J15" s="2">
        <f>RURAL!J15+URBAN!J15</f>
        <v>5739</v>
      </c>
      <c r="K15" s="2">
        <f>RURAL!K15+URBAN!K15</f>
        <v>17</v>
      </c>
      <c r="L15" s="2">
        <f>RURAL!L15+URBAN!L15</f>
        <v>0</v>
      </c>
      <c r="M15" s="9">
        <f>RURAL!M15+URBAN!M15</f>
        <v>1991366</v>
      </c>
      <c r="N15" s="6"/>
    </row>
    <row r="16" spans="1:16384" x14ac:dyDescent="0.25">
      <c r="A16" s="1" t="s">
        <v>12</v>
      </c>
      <c r="B16" s="1" t="s">
        <v>12</v>
      </c>
      <c r="C16" s="1" t="s">
        <v>210</v>
      </c>
      <c r="D16" s="1" t="s">
        <v>211</v>
      </c>
      <c r="E16" s="1" t="s">
        <v>235</v>
      </c>
      <c r="F16" s="1">
        <v>18</v>
      </c>
      <c r="G16" s="2">
        <f>RURAL!G16+URBAN!G16</f>
        <v>16412</v>
      </c>
      <c r="H16" s="2">
        <f>RURAL!H16+URBAN!H16</f>
        <v>8</v>
      </c>
      <c r="I16" s="2">
        <f>RURAL!I16+URBAN!I16</f>
        <v>0</v>
      </c>
      <c r="J16" s="2">
        <f>RURAL!J16+URBAN!J16</f>
        <v>0</v>
      </c>
      <c r="K16" s="2">
        <f>RURAL!K16+URBAN!K16</f>
        <v>0</v>
      </c>
      <c r="L16" s="2">
        <f>RURAL!L16+URBAN!L16</f>
        <v>0</v>
      </c>
      <c r="M16" s="9">
        <f>RURAL!M16+URBAN!M16</f>
        <v>16420</v>
      </c>
      <c r="N16" s="6"/>
    </row>
    <row r="17" spans="1:14" x14ac:dyDescent="0.25">
      <c r="A17" s="1" t="s">
        <v>13</v>
      </c>
      <c r="B17" s="1" t="s">
        <v>13</v>
      </c>
      <c r="C17" s="1" t="s">
        <v>207</v>
      </c>
      <c r="D17" s="1" t="s">
        <v>209</v>
      </c>
      <c r="E17" s="1" t="s">
        <v>236</v>
      </c>
      <c r="F17" s="1">
        <v>21</v>
      </c>
      <c r="G17" s="2">
        <f>RURAL!G17+URBAN!G17</f>
        <v>12721</v>
      </c>
      <c r="H17" s="2">
        <f>RURAL!H17+URBAN!H17</f>
        <v>0</v>
      </c>
      <c r="I17" s="2">
        <f>RURAL!I17+URBAN!I17</f>
        <v>0</v>
      </c>
      <c r="J17" s="2">
        <f>RURAL!J17+URBAN!J17</f>
        <v>0</v>
      </c>
      <c r="K17" s="2">
        <f>RURAL!K17+URBAN!K17</f>
        <v>0</v>
      </c>
      <c r="L17" s="2">
        <f>RURAL!L17+URBAN!L17</f>
        <v>0</v>
      </c>
      <c r="M17" s="9">
        <f>RURAL!M17+URBAN!M17</f>
        <v>12721</v>
      </c>
      <c r="N17" s="6"/>
    </row>
    <row r="18" spans="1:14" x14ac:dyDescent="0.25">
      <c r="A18" s="1" t="s">
        <v>249</v>
      </c>
      <c r="B18" s="1" t="s">
        <v>249</v>
      </c>
      <c r="C18" s="1" t="s">
        <v>217</v>
      </c>
      <c r="D18" s="1" t="s">
        <v>218</v>
      </c>
      <c r="E18" s="1" t="s">
        <v>236</v>
      </c>
      <c r="F18" s="1">
        <v>22</v>
      </c>
      <c r="G18" s="2">
        <f>RURAL!G18+URBAN!G18</f>
        <v>3767</v>
      </c>
      <c r="H18" s="2"/>
      <c r="I18" s="2"/>
      <c r="J18" s="2"/>
      <c r="K18" s="2"/>
      <c r="L18" s="2"/>
      <c r="M18" s="9">
        <f>RURAL!M18+URBAN!M18</f>
        <v>3767</v>
      </c>
      <c r="N18" s="6"/>
    </row>
    <row r="19" spans="1:14" x14ac:dyDescent="0.25">
      <c r="A19" s="1" t="s">
        <v>14</v>
      </c>
      <c r="B19" s="1" t="s">
        <v>14</v>
      </c>
      <c r="C19" s="1" t="s">
        <v>210</v>
      </c>
      <c r="D19" s="1" t="s">
        <v>225</v>
      </c>
      <c r="E19" s="1" t="s">
        <v>235</v>
      </c>
      <c r="F19" s="1">
        <v>24</v>
      </c>
      <c r="G19" s="2">
        <f>RURAL!G19+URBAN!G19</f>
        <v>37764</v>
      </c>
      <c r="H19" s="2">
        <f>RURAL!H19+URBAN!H19</f>
        <v>0</v>
      </c>
      <c r="I19" s="2">
        <f>RURAL!I19+URBAN!I19</f>
        <v>0</v>
      </c>
      <c r="J19" s="2">
        <f>RURAL!J19+URBAN!J19</f>
        <v>0</v>
      </c>
      <c r="K19" s="2">
        <f>RURAL!K19+URBAN!K19</f>
        <v>0</v>
      </c>
      <c r="L19" s="2">
        <f>RURAL!L19+URBAN!L19</f>
        <v>0</v>
      </c>
      <c r="M19" s="9">
        <f>RURAL!M19+URBAN!M19</f>
        <v>37764</v>
      </c>
      <c r="N19" s="6"/>
    </row>
    <row r="20" spans="1:14" x14ac:dyDescent="0.25">
      <c r="A20" s="1" t="s">
        <v>15</v>
      </c>
      <c r="B20" s="1" t="s">
        <v>15</v>
      </c>
      <c r="C20" s="1" t="s">
        <v>217</v>
      </c>
      <c r="D20" s="1" t="s">
        <v>226</v>
      </c>
      <c r="E20" s="1" t="s">
        <v>236</v>
      </c>
      <c r="F20" s="1">
        <v>25</v>
      </c>
      <c r="G20" s="2">
        <f>RURAL!G20+URBAN!G20</f>
        <v>3581</v>
      </c>
      <c r="H20" s="2">
        <f>RURAL!H20+URBAN!H20</f>
        <v>1</v>
      </c>
      <c r="I20" s="2">
        <f>RURAL!I20+URBAN!I20</f>
        <v>0</v>
      </c>
      <c r="J20" s="2">
        <f>RURAL!J20+URBAN!J20</f>
        <v>0</v>
      </c>
      <c r="K20" s="2">
        <f>RURAL!K20+URBAN!K20</f>
        <v>0</v>
      </c>
      <c r="L20" s="2">
        <f>RURAL!L20+URBAN!L20</f>
        <v>0</v>
      </c>
      <c r="M20" s="9">
        <f>RURAL!M20+URBAN!M20</f>
        <v>3582</v>
      </c>
      <c r="N20" s="6"/>
    </row>
    <row r="21" spans="1:14" x14ac:dyDescent="0.25">
      <c r="A21" s="1" t="s">
        <v>16</v>
      </c>
      <c r="B21" s="1" t="s">
        <v>16</v>
      </c>
      <c r="C21" s="1" t="s">
        <v>214</v>
      </c>
      <c r="D21" s="1" t="s">
        <v>227</v>
      </c>
      <c r="E21" s="1" t="s">
        <v>236</v>
      </c>
      <c r="F21" s="1">
        <v>26</v>
      </c>
      <c r="G21" s="2">
        <f>RURAL!G21+URBAN!G21</f>
        <v>24514</v>
      </c>
      <c r="H21" s="2">
        <f>RURAL!H21+URBAN!H21</f>
        <v>0</v>
      </c>
      <c r="I21" s="2">
        <f>RURAL!I21+URBAN!I21</f>
        <v>0</v>
      </c>
      <c r="J21" s="2">
        <f>RURAL!J21+URBAN!J21</f>
        <v>0</v>
      </c>
      <c r="K21" s="2">
        <f>RURAL!K21+URBAN!K21</f>
        <v>0</v>
      </c>
      <c r="L21" s="2">
        <f>RURAL!L21+URBAN!L21</f>
        <v>0</v>
      </c>
      <c r="M21" s="9">
        <f>RURAL!M21+URBAN!M21</f>
        <v>24514</v>
      </c>
      <c r="N21" s="6"/>
    </row>
    <row r="22" spans="1:14" x14ac:dyDescent="0.25">
      <c r="A22" s="1" t="s">
        <v>17</v>
      </c>
      <c r="B22" s="1" t="s">
        <v>17</v>
      </c>
      <c r="C22" s="1" t="s">
        <v>207</v>
      </c>
      <c r="D22" s="1" t="s">
        <v>209</v>
      </c>
      <c r="E22" s="1" t="s">
        <v>236</v>
      </c>
      <c r="F22" s="1">
        <v>28</v>
      </c>
      <c r="G22" s="2">
        <f>RURAL!G22+URBAN!G22</f>
        <v>133422</v>
      </c>
      <c r="H22" s="2">
        <f>RURAL!H22+URBAN!H22</f>
        <v>138908</v>
      </c>
      <c r="I22" s="2">
        <f>RURAL!I22+URBAN!I22</f>
        <v>268007</v>
      </c>
      <c r="J22" s="2">
        <f>RURAL!J22+URBAN!J22</f>
        <v>102012</v>
      </c>
      <c r="K22" s="2">
        <f>RURAL!K22+URBAN!K22</f>
        <v>17485</v>
      </c>
      <c r="L22" s="2">
        <f>RURAL!L22+URBAN!L22</f>
        <v>1960</v>
      </c>
      <c r="M22" s="9">
        <f>RURAL!M22+URBAN!M22</f>
        <v>661794</v>
      </c>
      <c r="N22" s="6"/>
    </row>
    <row r="23" spans="1:14" x14ac:dyDescent="0.25">
      <c r="A23" s="1" t="s">
        <v>252</v>
      </c>
      <c r="B23" s="1" t="s">
        <v>204</v>
      </c>
      <c r="C23" s="1" t="s">
        <v>217</v>
      </c>
      <c r="D23" s="1" t="s">
        <v>223</v>
      </c>
      <c r="E23" s="1" t="s">
        <v>236</v>
      </c>
      <c r="F23" s="1">
        <v>29</v>
      </c>
      <c r="G23" s="2">
        <f>RURAL!G23+URBAN!G23</f>
        <v>242927</v>
      </c>
      <c r="H23" s="2">
        <f>RURAL!H23+URBAN!H23</f>
        <v>165018</v>
      </c>
      <c r="I23" s="2">
        <f>RURAL!I23+URBAN!I23</f>
        <v>430444</v>
      </c>
      <c r="J23" s="2">
        <f>RURAL!J23+URBAN!J23</f>
        <v>2339748</v>
      </c>
      <c r="K23" s="2">
        <f>RURAL!K23+URBAN!K23</f>
        <v>3709188</v>
      </c>
      <c r="L23" s="2">
        <f>RURAL!L23+URBAN!L23</f>
        <v>70107</v>
      </c>
      <c r="M23" s="9">
        <f>RURAL!M23+URBAN!M23</f>
        <v>6957432</v>
      </c>
      <c r="N23" s="6"/>
    </row>
    <row r="24" spans="1:14" x14ac:dyDescent="0.25">
      <c r="A24" s="1" t="s">
        <v>18</v>
      </c>
      <c r="B24" s="1" t="s">
        <v>18</v>
      </c>
      <c r="C24" s="1" t="s">
        <v>210</v>
      </c>
      <c r="D24" s="1" t="s">
        <v>211</v>
      </c>
      <c r="E24" s="1" t="s">
        <v>235</v>
      </c>
      <c r="F24" s="1">
        <v>30</v>
      </c>
      <c r="G24" s="2">
        <f>RURAL!G24+URBAN!G24</f>
        <v>1691370</v>
      </c>
      <c r="H24" s="2">
        <f>RURAL!H24+URBAN!H24</f>
        <v>94531</v>
      </c>
      <c r="I24" s="2">
        <f>RURAL!I24+URBAN!I24</f>
        <v>7936</v>
      </c>
      <c r="J24" s="2">
        <f>RURAL!J24+URBAN!J24</f>
        <v>0</v>
      </c>
      <c r="K24" s="2">
        <f>RURAL!K24+URBAN!K24</f>
        <v>0</v>
      </c>
      <c r="L24" s="2">
        <f>RURAL!L24+URBAN!L24</f>
        <v>0</v>
      </c>
      <c r="M24" s="9">
        <f>RURAL!M24+URBAN!M24</f>
        <v>1793837</v>
      </c>
      <c r="N24" s="6"/>
    </row>
    <row r="25" spans="1:14" x14ac:dyDescent="0.25">
      <c r="A25" s="1" t="s">
        <v>19</v>
      </c>
      <c r="B25" s="1" t="s">
        <v>19</v>
      </c>
      <c r="C25" s="1" t="s">
        <v>214</v>
      </c>
      <c r="D25" s="1" t="s">
        <v>228</v>
      </c>
      <c r="E25" s="1" t="s">
        <v>236</v>
      </c>
      <c r="F25" s="1">
        <v>31</v>
      </c>
      <c r="G25" s="2">
        <f>RURAL!G25+URBAN!G25</f>
        <v>14159</v>
      </c>
      <c r="H25" s="2">
        <f>RURAL!H25+URBAN!H25</f>
        <v>50731</v>
      </c>
      <c r="I25" s="2">
        <f>RURAL!I25+URBAN!I25</f>
        <v>0</v>
      </c>
      <c r="J25" s="2">
        <f>RURAL!J25+URBAN!J25</f>
        <v>0</v>
      </c>
      <c r="K25" s="2">
        <f>RURAL!K25+URBAN!K25</f>
        <v>0</v>
      </c>
      <c r="L25" s="2">
        <f>RURAL!L25+URBAN!L25</f>
        <v>0</v>
      </c>
      <c r="M25" s="9">
        <f>RURAL!M25+URBAN!M25</f>
        <v>64890</v>
      </c>
      <c r="N25" s="6"/>
    </row>
    <row r="26" spans="1:14" x14ac:dyDescent="0.25">
      <c r="A26" s="1" t="s">
        <v>20</v>
      </c>
      <c r="B26" s="1" t="s">
        <v>20</v>
      </c>
      <c r="C26" s="1" t="s">
        <v>217</v>
      </c>
      <c r="D26" s="1" t="s">
        <v>223</v>
      </c>
      <c r="E26" s="1" t="s">
        <v>236</v>
      </c>
      <c r="F26" s="1">
        <v>32</v>
      </c>
      <c r="G26" s="2">
        <f>RURAL!G26+URBAN!G26</f>
        <v>15764181</v>
      </c>
      <c r="H26" s="2">
        <f>RURAL!H26+URBAN!H26</f>
        <v>1730650</v>
      </c>
      <c r="I26" s="2">
        <f>RURAL!I26+URBAN!I26</f>
        <v>47888</v>
      </c>
      <c r="J26" s="2">
        <f>RURAL!J26+URBAN!J26</f>
        <v>18</v>
      </c>
      <c r="K26" s="2">
        <f>RURAL!K26+URBAN!K26</f>
        <v>0</v>
      </c>
      <c r="L26" s="2">
        <f>RURAL!L26+URBAN!L26</f>
        <v>0</v>
      </c>
      <c r="M26" s="9">
        <f>RURAL!M26+URBAN!M26</f>
        <v>17542737</v>
      </c>
      <c r="N26" s="6"/>
    </row>
    <row r="27" spans="1:14" x14ac:dyDescent="0.25">
      <c r="A27" s="1" t="s">
        <v>253</v>
      </c>
      <c r="B27" s="1" t="s">
        <v>253</v>
      </c>
      <c r="C27" s="1" t="s">
        <v>217</v>
      </c>
      <c r="D27" s="1" t="s">
        <v>218</v>
      </c>
      <c r="E27" s="1" t="s">
        <v>236</v>
      </c>
      <c r="F27" s="1">
        <v>34</v>
      </c>
      <c r="G27" s="2"/>
      <c r="H27" s="2"/>
      <c r="I27" s="2"/>
      <c r="J27" s="2"/>
      <c r="K27" s="2"/>
      <c r="L27" s="2"/>
      <c r="M27" s="9">
        <f>RURAL!M27+URBAN!M27</f>
        <v>1126</v>
      </c>
      <c r="N27" s="6"/>
    </row>
    <row r="28" spans="1:14" x14ac:dyDescent="0.25">
      <c r="A28" s="1" t="s">
        <v>21</v>
      </c>
      <c r="B28" s="1" t="s">
        <v>21</v>
      </c>
      <c r="C28" s="1" t="s">
        <v>207</v>
      </c>
      <c r="D28" s="1" t="s">
        <v>212</v>
      </c>
      <c r="E28" s="1" t="s">
        <v>236</v>
      </c>
      <c r="F28" s="1">
        <v>35</v>
      </c>
      <c r="G28" s="2">
        <f>RURAL!G28+URBAN!G28</f>
        <v>25</v>
      </c>
      <c r="H28" s="2">
        <f>RURAL!H28+URBAN!H28</f>
        <v>19</v>
      </c>
      <c r="I28" s="2">
        <f>RURAL!I28+URBAN!I28</f>
        <v>0</v>
      </c>
      <c r="J28" s="2">
        <f>RURAL!J28+URBAN!J28</f>
        <v>0</v>
      </c>
      <c r="K28" s="2">
        <f>RURAL!K28+URBAN!K28</f>
        <v>0</v>
      </c>
      <c r="L28" s="2">
        <f>RURAL!L28+URBAN!L28</f>
        <v>0</v>
      </c>
      <c r="M28" s="9">
        <f>RURAL!M28+URBAN!M28</f>
        <v>44</v>
      </c>
      <c r="N28" s="6"/>
    </row>
    <row r="29" spans="1:14" x14ac:dyDescent="0.25">
      <c r="A29" s="1" t="s">
        <v>22</v>
      </c>
      <c r="B29" s="1" t="s">
        <v>22</v>
      </c>
      <c r="C29" s="1" t="s">
        <v>210</v>
      </c>
      <c r="D29" s="1" t="s">
        <v>229</v>
      </c>
      <c r="E29" s="1" t="s">
        <v>235</v>
      </c>
      <c r="F29" s="1">
        <v>36</v>
      </c>
      <c r="G29" s="2">
        <f>RURAL!G29+URBAN!G29</f>
        <v>1712013</v>
      </c>
      <c r="H29" s="2">
        <f>RURAL!H29+URBAN!H29</f>
        <v>89274</v>
      </c>
      <c r="I29" s="2">
        <f>RURAL!I29+URBAN!I29</f>
        <v>4489</v>
      </c>
      <c r="J29" s="2">
        <f>RURAL!J29+URBAN!J29</f>
        <v>55</v>
      </c>
      <c r="K29" s="2">
        <f>RURAL!K29+URBAN!K29</f>
        <v>0</v>
      </c>
      <c r="L29" s="2">
        <f>RURAL!L29+URBAN!L29</f>
        <v>0</v>
      </c>
      <c r="M29" s="9">
        <f>RURAL!M29+URBAN!M29</f>
        <v>1805831</v>
      </c>
      <c r="N29" s="6"/>
    </row>
    <row r="30" spans="1:14" x14ac:dyDescent="0.25">
      <c r="A30" s="1" t="s">
        <v>23</v>
      </c>
      <c r="B30" s="1" t="s">
        <v>23</v>
      </c>
      <c r="C30" s="1" t="s">
        <v>214</v>
      </c>
      <c r="D30" s="1" t="s">
        <v>227</v>
      </c>
      <c r="E30" s="1" t="s">
        <v>236</v>
      </c>
      <c r="F30" s="1">
        <v>37</v>
      </c>
      <c r="G30" s="2">
        <f>RURAL!G30+URBAN!G30</f>
        <v>7550</v>
      </c>
      <c r="H30" s="2">
        <f>RURAL!H30+URBAN!H30</f>
        <v>0</v>
      </c>
      <c r="I30" s="2">
        <f>RURAL!I30+URBAN!I30</f>
        <v>0</v>
      </c>
      <c r="J30" s="2">
        <f>RURAL!J30+URBAN!J30</f>
        <v>0</v>
      </c>
      <c r="K30" s="2">
        <f>RURAL!K30+URBAN!K30</f>
        <v>0</v>
      </c>
      <c r="L30" s="2">
        <f>RURAL!L30+URBAN!L30</f>
        <v>0</v>
      </c>
      <c r="M30" s="9">
        <f>RURAL!M30+URBAN!M30</f>
        <v>7550</v>
      </c>
      <c r="N30" s="6"/>
    </row>
    <row r="31" spans="1:14" x14ac:dyDescent="0.25">
      <c r="A31" s="1" t="s">
        <v>24</v>
      </c>
      <c r="B31" s="1" t="s">
        <v>24</v>
      </c>
      <c r="C31" s="1" t="s">
        <v>214</v>
      </c>
      <c r="D31" s="1" t="s">
        <v>216</v>
      </c>
      <c r="E31" s="1" t="s">
        <v>236</v>
      </c>
      <c r="F31" s="1">
        <v>38</v>
      </c>
      <c r="G31" s="2">
        <f>RURAL!G31+URBAN!G31</f>
        <v>827971</v>
      </c>
      <c r="H31" s="2">
        <f>RURAL!H31+URBAN!H31</f>
        <v>1766662</v>
      </c>
      <c r="I31" s="2">
        <f>RURAL!I31+URBAN!I31</f>
        <v>5103520</v>
      </c>
      <c r="J31" s="2">
        <f>RURAL!J31+URBAN!J31</f>
        <v>12527</v>
      </c>
      <c r="K31" s="2">
        <f>RURAL!K31+URBAN!K31</f>
        <v>0</v>
      </c>
      <c r="L31" s="2">
        <f>RURAL!L31+URBAN!L31</f>
        <v>0</v>
      </c>
      <c r="M31" s="9">
        <f>RURAL!M31+URBAN!M31</f>
        <v>7710680</v>
      </c>
      <c r="N31" s="6"/>
    </row>
    <row r="32" spans="1:14" x14ac:dyDescent="0.25">
      <c r="A32" s="1" t="s">
        <v>254</v>
      </c>
      <c r="B32" s="1" t="s">
        <v>197</v>
      </c>
      <c r="C32" s="1" t="s">
        <v>214</v>
      </c>
      <c r="D32" s="1" t="s">
        <v>227</v>
      </c>
      <c r="E32" s="1" t="s">
        <v>236</v>
      </c>
      <c r="F32" s="1">
        <v>42</v>
      </c>
      <c r="G32" s="2">
        <f>RURAL!G32+URBAN!G32</f>
        <v>84499</v>
      </c>
      <c r="H32" s="2">
        <f>RURAL!H32+URBAN!H32</f>
        <v>3575</v>
      </c>
      <c r="I32" s="2">
        <f>RURAL!I32+URBAN!I32</f>
        <v>443</v>
      </c>
      <c r="J32" s="2">
        <f>RURAL!J32+URBAN!J32</f>
        <v>0</v>
      </c>
      <c r="K32" s="2">
        <f>RURAL!K32+URBAN!K32</f>
        <v>0</v>
      </c>
      <c r="L32" s="2">
        <f>RURAL!L32+URBAN!L32</f>
        <v>0</v>
      </c>
      <c r="M32" s="9">
        <f>RURAL!M32+URBAN!M32</f>
        <v>88517</v>
      </c>
      <c r="N32" s="6"/>
    </row>
    <row r="33" spans="1:14" x14ac:dyDescent="0.25">
      <c r="A33" s="1" t="s">
        <v>25</v>
      </c>
      <c r="B33" s="1" t="s">
        <v>25</v>
      </c>
      <c r="C33" s="1" t="s">
        <v>207</v>
      </c>
      <c r="D33" s="1" t="s">
        <v>212</v>
      </c>
      <c r="E33" s="1" t="s">
        <v>236</v>
      </c>
      <c r="F33" s="1">
        <v>39</v>
      </c>
      <c r="G33" s="2">
        <f>RURAL!G33+URBAN!G33</f>
        <v>11966</v>
      </c>
      <c r="H33" s="2">
        <f>RURAL!H33+URBAN!H33</f>
        <v>381</v>
      </c>
      <c r="I33" s="2">
        <f>RURAL!I33+URBAN!I33</f>
        <v>5</v>
      </c>
      <c r="J33" s="2">
        <f>RURAL!J33+URBAN!J33</f>
        <v>0</v>
      </c>
      <c r="K33" s="2">
        <f>RURAL!K33+URBAN!K33</f>
        <v>0</v>
      </c>
      <c r="L33" s="2">
        <f>RURAL!L33+URBAN!L33</f>
        <v>0</v>
      </c>
      <c r="M33" s="9">
        <f>RURAL!M33+URBAN!M33</f>
        <v>12352</v>
      </c>
      <c r="N33" s="6"/>
    </row>
    <row r="34" spans="1:14" x14ac:dyDescent="0.25">
      <c r="A34" s="1" t="s">
        <v>26</v>
      </c>
      <c r="B34" s="1" t="s">
        <v>26</v>
      </c>
      <c r="C34" s="1" t="s">
        <v>214</v>
      </c>
      <c r="D34" s="1" t="s">
        <v>222</v>
      </c>
      <c r="E34" s="1" t="s">
        <v>236</v>
      </c>
      <c r="F34" s="1">
        <v>40</v>
      </c>
      <c r="G34" s="2">
        <f>RURAL!G34+URBAN!G34</f>
        <v>3017168</v>
      </c>
      <c r="H34" s="2">
        <f>RURAL!H34+URBAN!H34</f>
        <v>2344251</v>
      </c>
      <c r="I34" s="2">
        <f>RURAL!I34+URBAN!I34</f>
        <v>687143</v>
      </c>
      <c r="J34" s="2">
        <f>RURAL!J34+URBAN!J34</f>
        <v>2139</v>
      </c>
      <c r="K34" s="2">
        <f>RURAL!K34+URBAN!K34</f>
        <v>163</v>
      </c>
      <c r="L34" s="2">
        <f>RURAL!L34+URBAN!L34</f>
        <v>0</v>
      </c>
      <c r="M34" s="9">
        <f>RURAL!M34+URBAN!M34</f>
        <v>6050864</v>
      </c>
      <c r="N34" s="6"/>
    </row>
    <row r="35" spans="1:14" x14ac:dyDescent="0.25">
      <c r="A35" s="1" t="s">
        <v>27</v>
      </c>
      <c r="B35" s="1" t="s">
        <v>27</v>
      </c>
      <c r="C35" s="1" t="s">
        <v>217</v>
      </c>
      <c r="D35" s="1" t="s">
        <v>230</v>
      </c>
      <c r="E35" s="1" t="s">
        <v>235</v>
      </c>
      <c r="F35" s="1">
        <v>41</v>
      </c>
      <c r="G35" s="2">
        <f>RURAL!G35+URBAN!G35</f>
        <v>931291</v>
      </c>
      <c r="H35" s="2">
        <f>RURAL!H35+URBAN!H35</f>
        <v>108591</v>
      </c>
      <c r="I35" s="2">
        <f>RURAL!I35+URBAN!I35</f>
        <v>8444</v>
      </c>
      <c r="J35" s="2">
        <f>RURAL!J35+URBAN!J35</f>
        <v>47</v>
      </c>
      <c r="K35" s="2">
        <f>RURAL!K35+URBAN!K35</f>
        <v>0</v>
      </c>
      <c r="L35" s="2">
        <f>RURAL!L35+URBAN!L35</f>
        <v>0</v>
      </c>
      <c r="M35" s="9">
        <f>RURAL!M35+URBAN!M35</f>
        <v>1048373</v>
      </c>
      <c r="N35" s="6"/>
    </row>
    <row r="36" spans="1:14" x14ac:dyDescent="0.25">
      <c r="A36" s="1" t="s">
        <v>28</v>
      </c>
      <c r="B36" s="1" t="s">
        <v>28</v>
      </c>
      <c r="C36" s="1" t="s">
        <v>214</v>
      </c>
      <c r="D36" s="1" t="s">
        <v>222</v>
      </c>
      <c r="E36" s="1" t="s">
        <v>236</v>
      </c>
      <c r="F36" s="1">
        <v>44</v>
      </c>
      <c r="G36" s="2">
        <f>RURAL!G36+URBAN!G36</f>
        <v>145487</v>
      </c>
      <c r="H36" s="2">
        <f>RURAL!H36+URBAN!H36</f>
        <v>15820</v>
      </c>
      <c r="I36" s="2">
        <f>RURAL!I36+URBAN!I36</f>
        <v>0</v>
      </c>
      <c r="J36" s="2">
        <f>RURAL!J36+URBAN!J36</f>
        <v>0</v>
      </c>
      <c r="K36" s="2">
        <f>RURAL!K36+URBAN!K36</f>
        <v>0</v>
      </c>
      <c r="L36" s="2">
        <f>RURAL!L36+URBAN!L36</f>
        <v>0</v>
      </c>
      <c r="M36" s="9">
        <f>RURAL!M36+URBAN!M36</f>
        <v>161307</v>
      </c>
      <c r="N36" s="6"/>
    </row>
    <row r="37" spans="1:14" x14ac:dyDescent="0.25">
      <c r="A37" s="1" t="s">
        <v>29</v>
      </c>
      <c r="B37" s="1" t="s">
        <v>29</v>
      </c>
      <c r="C37" s="1" t="s">
        <v>214</v>
      </c>
      <c r="D37" s="1" t="s">
        <v>222</v>
      </c>
      <c r="E37" s="1" t="s">
        <v>236</v>
      </c>
      <c r="F37" s="1">
        <v>45</v>
      </c>
      <c r="G37" s="2">
        <f>RURAL!G37+URBAN!G37</f>
        <v>146057</v>
      </c>
      <c r="H37" s="2">
        <f>RURAL!H37+URBAN!H37</f>
        <v>7435</v>
      </c>
      <c r="I37" s="2">
        <f>RURAL!I37+URBAN!I37</f>
        <v>82</v>
      </c>
      <c r="J37" s="2">
        <f>RURAL!J37+URBAN!J37</f>
        <v>115</v>
      </c>
      <c r="K37" s="2">
        <f>RURAL!K37+URBAN!K37</f>
        <v>0</v>
      </c>
      <c r="L37" s="2">
        <f>RURAL!L37+URBAN!L37</f>
        <v>0</v>
      </c>
      <c r="M37" s="9">
        <f>RURAL!M37+URBAN!M37</f>
        <v>153689</v>
      </c>
      <c r="N37" s="6"/>
    </row>
    <row r="38" spans="1:14" x14ac:dyDescent="0.25">
      <c r="A38" s="1" t="s">
        <v>30</v>
      </c>
      <c r="B38" s="1" t="s">
        <v>30</v>
      </c>
      <c r="C38" s="1" t="s">
        <v>217</v>
      </c>
      <c r="D38" s="1" t="s">
        <v>223</v>
      </c>
      <c r="E38" s="1" t="s">
        <v>236</v>
      </c>
      <c r="F38" s="1">
        <v>46</v>
      </c>
      <c r="G38" s="2">
        <f>RURAL!G38+URBAN!G38</f>
        <v>4408252</v>
      </c>
      <c r="H38" s="2">
        <f>RURAL!H38+URBAN!H38</f>
        <v>117713</v>
      </c>
      <c r="I38" s="2">
        <f>RURAL!I38+URBAN!I38</f>
        <v>93540</v>
      </c>
      <c r="J38" s="2">
        <f>RURAL!J38+URBAN!J38</f>
        <v>57578</v>
      </c>
      <c r="K38" s="2">
        <f>RURAL!K38+URBAN!K38</f>
        <v>26287</v>
      </c>
      <c r="L38" s="2">
        <f>RURAL!L38+URBAN!L38</f>
        <v>2647</v>
      </c>
      <c r="M38" s="9">
        <f>RURAL!M38+URBAN!M38</f>
        <v>4706017</v>
      </c>
      <c r="N38" s="6"/>
    </row>
    <row r="39" spans="1:14" x14ac:dyDescent="0.25">
      <c r="A39" s="1" t="s">
        <v>31</v>
      </c>
      <c r="B39" s="1" t="s">
        <v>31</v>
      </c>
      <c r="C39" s="1" t="s">
        <v>207</v>
      </c>
      <c r="D39" s="1" t="s">
        <v>208</v>
      </c>
      <c r="E39" s="1" t="s">
        <v>236</v>
      </c>
      <c r="F39" s="1">
        <v>47</v>
      </c>
      <c r="G39" s="2">
        <f>RURAL!G39+URBAN!G39</f>
        <v>117802795</v>
      </c>
      <c r="H39" s="2">
        <f>RURAL!H39+URBAN!H39</f>
        <v>46701826</v>
      </c>
      <c r="I39" s="2">
        <f>RURAL!I39+URBAN!I39</f>
        <v>39930030</v>
      </c>
      <c r="J39" s="2">
        <f>RURAL!J39+URBAN!J39</f>
        <v>6981228</v>
      </c>
      <c r="K39" s="2">
        <f>RURAL!K39+URBAN!K39</f>
        <v>3649497</v>
      </c>
      <c r="L39" s="2">
        <f>RURAL!L39+URBAN!L39</f>
        <v>1524186</v>
      </c>
      <c r="M39" s="9">
        <f>RURAL!M39+URBAN!M39</f>
        <v>216589562</v>
      </c>
      <c r="N39" s="6"/>
    </row>
    <row r="40" spans="1:14" x14ac:dyDescent="0.25">
      <c r="A40" s="1" t="s">
        <v>268</v>
      </c>
      <c r="B40" s="1" t="s">
        <v>268</v>
      </c>
      <c r="C40" s="1" t="s">
        <v>207</v>
      </c>
      <c r="D40" s="1" t="s">
        <v>208</v>
      </c>
      <c r="E40" s="1" t="s">
        <v>236</v>
      </c>
      <c r="F40" s="1">
        <v>48</v>
      </c>
      <c r="G40" s="2">
        <f>RURAL!G40+URBAN!G40</f>
        <v>0</v>
      </c>
      <c r="H40" s="2">
        <f>RURAL!H40+URBAN!H40</f>
        <v>0</v>
      </c>
      <c r="I40" s="2">
        <f>RURAL!I40+URBAN!I40</f>
        <v>0</v>
      </c>
      <c r="J40" s="2">
        <f>RURAL!J40+URBAN!J40</f>
        <v>15</v>
      </c>
      <c r="K40" s="2">
        <f>RURAL!K40+URBAN!K40</f>
        <v>719</v>
      </c>
      <c r="L40" s="2">
        <f>RURAL!L40+URBAN!L40</f>
        <v>1617</v>
      </c>
      <c r="M40" s="9">
        <f>RURAL!M40+URBAN!M40</f>
        <v>2351</v>
      </c>
      <c r="N40" s="6"/>
    </row>
    <row r="41" spans="1:14" x14ac:dyDescent="0.25">
      <c r="A41" s="1" t="s">
        <v>259</v>
      </c>
      <c r="B41" s="1" t="s">
        <v>206</v>
      </c>
      <c r="C41" s="1" t="s">
        <v>207</v>
      </c>
      <c r="D41" s="1" t="s">
        <v>208</v>
      </c>
      <c r="E41" s="1" t="s">
        <v>236</v>
      </c>
      <c r="F41" s="1">
        <v>102</v>
      </c>
      <c r="G41" s="2">
        <f>RURAL!G41+URBAN!G41</f>
        <v>50186</v>
      </c>
      <c r="H41" s="2">
        <f>RURAL!H41+URBAN!H41</f>
        <v>0</v>
      </c>
      <c r="I41" s="2">
        <f>RURAL!I41+URBAN!I41</f>
        <v>0</v>
      </c>
      <c r="J41" s="2">
        <f>RURAL!J41+URBAN!J41</f>
        <v>0</v>
      </c>
      <c r="K41" s="2">
        <f>RURAL!K41+URBAN!K41</f>
        <v>0</v>
      </c>
      <c r="L41" s="2">
        <f>RURAL!L41+URBAN!L41</f>
        <v>0</v>
      </c>
      <c r="M41" s="9">
        <f>RURAL!M41+URBAN!M41</f>
        <v>50186</v>
      </c>
      <c r="N41" s="6"/>
    </row>
    <row r="42" spans="1:14" x14ac:dyDescent="0.25">
      <c r="A42" s="1" t="s">
        <v>32</v>
      </c>
      <c r="B42" s="1" t="s">
        <v>32</v>
      </c>
      <c r="C42" s="1" t="s">
        <v>207</v>
      </c>
      <c r="D42" s="1" t="s">
        <v>212</v>
      </c>
      <c r="E42" s="1" t="s">
        <v>236</v>
      </c>
      <c r="F42" s="1">
        <v>49</v>
      </c>
      <c r="G42" s="2">
        <f>RURAL!G42+URBAN!G42</f>
        <v>7</v>
      </c>
      <c r="H42" s="2">
        <f>RURAL!H42+URBAN!H42</f>
        <v>0</v>
      </c>
      <c r="I42" s="2">
        <f>RURAL!I42+URBAN!I42</f>
        <v>0</v>
      </c>
      <c r="J42" s="2">
        <f>RURAL!J42+URBAN!J42</f>
        <v>0</v>
      </c>
      <c r="K42" s="2">
        <f>RURAL!K42+URBAN!K42</f>
        <v>0</v>
      </c>
      <c r="L42" s="2">
        <f>RURAL!L42+URBAN!L42</f>
        <v>0</v>
      </c>
      <c r="M42" s="9">
        <f>RURAL!M42+URBAN!M42</f>
        <v>7</v>
      </c>
      <c r="N42" s="6"/>
    </row>
    <row r="43" spans="1:14" x14ac:dyDescent="0.25">
      <c r="A43" s="1" t="s">
        <v>33</v>
      </c>
      <c r="B43" s="1" t="s">
        <v>33</v>
      </c>
      <c r="C43" s="1" t="s">
        <v>217</v>
      </c>
      <c r="D43" s="1" t="s">
        <v>223</v>
      </c>
      <c r="E43" s="1" t="s">
        <v>236</v>
      </c>
      <c r="F43" s="1">
        <v>51</v>
      </c>
      <c r="G43" s="2">
        <f>RURAL!G43+URBAN!G43</f>
        <v>5358947</v>
      </c>
      <c r="H43" s="2">
        <f>RURAL!H43+URBAN!H43</f>
        <v>5344557</v>
      </c>
      <c r="I43" s="2">
        <f>RURAL!I43+URBAN!I43</f>
        <v>5491566</v>
      </c>
      <c r="J43" s="2">
        <f>RURAL!J43+URBAN!J43</f>
        <v>11436977</v>
      </c>
      <c r="K43" s="2">
        <f>RURAL!K43+URBAN!K43</f>
        <v>203483</v>
      </c>
      <c r="L43" s="2">
        <f>RURAL!L43+URBAN!L43</f>
        <v>4404</v>
      </c>
      <c r="M43" s="9">
        <f>RURAL!M43+URBAN!M43</f>
        <v>27839934</v>
      </c>
      <c r="N43" s="6"/>
    </row>
    <row r="44" spans="1:14" x14ac:dyDescent="0.25">
      <c r="A44" s="1" t="s">
        <v>34</v>
      </c>
      <c r="B44" s="1" t="s">
        <v>34</v>
      </c>
      <c r="C44" s="1" t="s">
        <v>214</v>
      </c>
      <c r="D44" s="1" t="s">
        <v>216</v>
      </c>
      <c r="E44" s="1" t="s">
        <v>236</v>
      </c>
      <c r="F44" s="1">
        <v>52</v>
      </c>
      <c r="G44" s="2">
        <f>RURAL!G44+URBAN!G44</f>
        <v>130242</v>
      </c>
      <c r="H44" s="2">
        <f>RURAL!H44+URBAN!H44</f>
        <v>778</v>
      </c>
      <c r="I44" s="2">
        <f>RURAL!I44+URBAN!I44</f>
        <v>0</v>
      </c>
      <c r="J44" s="2">
        <f>RURAL!J44+URBAN!J44</f>
        <v>0</v>
      </c>
      <c r="K44" s="2">
        <f>RURAL!K44+URBAN!K44</f>
        <v>0</v>
      </c>
      <c r="L44" s="2">
        <f>RURAL!L44+URBAN!L44</f>
        <v>0</v>
      </c>
      <c r="M44" s="9">
        <f>RURAL!M44+URBAN!M44</f>
        <v>131020</v>
      </c>
      <c r="N44" s="6"/>
    </row>
    <row r="45" spans="1:14" x14ac:dyDescent="0.25">
      <c r="A45" s="1" t="s">
        <v>35</v>
      </c>
      <c r="B45" s="1" t="s">
        <v>35</v>
      </c>
      <c r="C45" s="1" t="s">
        <v>214</v>
      </c>
      <c r="D45" s="1" t="s">
        <v>222</v>
      </c>
      <c r="E45" s="1" t="s">
        <v>236</v>
      </c>
      <c r="F45" s="1">
        <v>53</v>
      </c>
      <c r="G45" s="2">
        <f>RURAL!G45+URBAN!G45</f>
        <v>157949</v>
      </c>
      <c r="H45" s="2">
        <f>RURAL!H45+URBAN!H45</f>
        <v>0</v>
      </c>
      <c r="I45" s="2">
        <f>RURAL!I45+URBAN!I45</f>
        <v>0</v>
      </c>
      <c r="J45" s="2">
        <f>RURAL!J45+URBAN!J45</f>
        <v>0</v>
      </c>
      <c r="K45" s="2">
        <f>RURAL!K45+URBAN!K45</f>
        <v>0</v>
      </c>
      <c r="L45" s="2">
        <f>RURAL!L45+URBAN!L45</f>
        <v>0</v>
      </c>
      <c r="M45" s="9">
        <f>RURAL!M45+URBAN!M45</f>
        <v>157949</v>
      </c>
      <c r="N45" s="6"/>
    </row>
    <row r="46" spans="1:14" x14ac:dyDescent="0.25">
      <c r="A46" s="1" t="s">
        <v>255</v>
      </c>
      <c r="B46" s="1" t="s">
        <v>255</v>
      </c>
      <c r="C46" s="1" t="s">
        <v>220</v>
      </c>
      <c r="D46" s="1" t="s">
        <v>221</v>
      </c>
      <c r="E46" s="1" t="s">
        <v>236</v>
      </c>
      <c r="F46" s="1">
        <v>54</v>
      </c>
      <c r="G46" s="2"/>
      <c r="H46" s="2"/>
      <c r="I46" s="2"/>
      <c r="J46" s="2"/>
      <c r="K46" s="2"/>
      <c r="L46" s="2"/>
      <c r="M46" s="9">
        <f>RURAL!M46+URBAN!M46</f>
        <v>5</v>
      </c>
      <c r="N46" s="6"/>
    </row>
    <row r="47" spans="1:14" x14ac:dyDescent="0.25">
      <c r="A47" s="1" t="s">
        <v>36</v>
      </c>
      <c r="B47" s="1" t="s">
        <v>36</v>
      </c>
      <c r="C47" s="1" t="s">
        <v>217</v>
      </c>
      <c r="D47" s="1" t="s">
        <v>226</v>
      </c>
      <c r="E47" s="1" t="s">
        <v>236</v>
      </c>
      <c r="F47" s="1">
        <v>55</v>
      </c>
      <c r="G47" s="2">
        <f>RURAL!G47+URBAN!G47</f>
        <v>823075</v>
      </c>
      <c r="H47" s="2">
        <f>RURAL!H47+URBAN!H47</f>
        <v>1913098</v>
      </c>
      <c r="I47" s="2">
        <f>RURAL!I47+URBAN!I47</f>
        <v>134658</v>
      </c>
      <c r="J47" s="2">
        <f>RURAL!J47+URBAN!J47</f>
        <v>15074</v>
      </c>
      <c r="K47" s="2">
        <f>RURAL!K47+URBAN!K47</f>
        <v>1159</v>
      </c>
      <c r="L47" s="2">
        <f>RURAL!L47+URBAN!L47</f>
        <v>0</v>
      </c>
      <c r="M47" s="9">
        <f>RURAL!M47+URBAN!M47</f>
        <v>2887064</v>
      </c>
      <c r="N47" s="6"/>
    </row>
    <row r="48" spans="1:14" x14ac:dyDescent="0.25">
      <c r="A48" s="1" t="s">
        <v>256</v>
      </c>
      <c r="B48" s="1" t="s">
        <v>196</v>
      </c>
      <c r="C48" s="1" t="s">
        <v>214</v>
      </c>
      <c r="D48" s="1" t="s">
        <v>227</v>
      </c>
      <c r="E48" s="1" t="s">
        <v>236</v>
      </c>
      <c r="F48" s="1">
        <v>56</v>
      </c>
      <c r="G48" s="2">
        <f>RURAL!G48+URBAN!G48</f>
        <v>460998</v>
      </c>
      <c r="H48" s="2">
        <f>RURAL!H48+URBAN!H48</f>
        <v>760</v>
      </c>
      <c r="I48" s="2">
        <f>RURAL!I48+URBAN!I48</f>
        <v>0</v>
      </c>
      <c r="J48" s="2">
        <f>RURAL!J48+URBAN!J48</f>
        <v>0</v>
      </c>
      <c r="K48" s="2">
        <f>RURAL!K48+URBAN!K48</f>
        <v>0</v>
      </c>
      <c r="L48" s="2">
        <f>RURAL!L48+URBAN!L48</f>
        <v>0</v>
      </c>
      <c r="M48" s="9">
        <f>RURAL!M48+URBAN!M48</f>
        <v>461758</v>
      </c>
      <c r="N48" s="6"/>
    </row>
    <row r="49" spans="1:14" x14ac:dyDescent="0.25">
      <c r="A49" s="1" t="s">
        <v>37</v>
      </c>
      <c r="B49" s="1" t="s">
        <v>37</v>
      </c>
      <c r="C49" s="1" t="s">
        <v>210</v>
      </c>
      <c r="D49" s="1" t="s">
        <v>211</v>
      </c>
      <c r="E49" s="1" t="s">
        <v>235</v>
      </c>
      <c r="F49" s="1">
        <v>57</v>
      </c>
      <c r="G49" s="2">
        <f>RURAL!G49+URBAN!G49</f>
        <v>258554</v>
      </c>
      <c r="H49" s="2">
        <f>RURAL!H49+URBAN!H49</f>
        <v>1478</v>
      </c>
      <c r="I49" s="2">
        <f>RURAL!I49+URBAN!I49</f>
        <v>71</v>
      </c>
      <c r="J49" s="2">
        <f>RURAL!J49+URBAN!J49</f>
        <v>0</v>
      </c>
      <c r="K49" s="2">
        <f>RURAL!K49+URBAN!K49</f>
        <v>0</v>
      </c>
      <c r="L49" s="2">
        <f>RURAL!L49+URBAN!L49</f>
        <v>0</v>
      </c>
      <c r="M49" s="9">
        <f>RURAL!M49+URBAN!M49</f>
        <v>260103</v>
      </c>
      <c r="N49" s="6"/>
    </row>
    <row r="50" spans="1:14" x14ac:dyDescent="0.25">
      <c r="A50" s="1" t="s">
        <v>38</v>
      </c>
      <c r="B50" s="1" t="s">
        <v>38</v>
      </c>
      <c r="C50" s="1" t="s">
        <v>217</v>
      </c>
      <c r="D50" s="1" t="s">
        <v>218</v>
      </c>
      <c r="E50" s="1" t="s">
        <v>236</v>
      </c>
      <c r="F50" s="1">
        <v>58</v>
      </c>
      <c r="G50" s="2">
        <f>RURAL!G50+URBAN!G50</f>
        <v>90293</v>
      </c>
      <c r="H50" s="2">
        <f>RURAL!H50+URBAN!H50</f>
        <v>222</v>
      </c>
      <c r="I50" s="2">
        <f>RURAL!I50+URBAN!I50</f>
        <v>38</v>
      </c>
      <c r="J50" s="2">
        <f>RURAL!J50+URBAN!J50</f>
        <v>0</v>
      </c>
      <c r="K50" s="2">
        <f>RURAL!K50+URBAN!K50</f>
        <v>0</v>
      </c>
      <c r="L50" s="2">
        <f>RURAL!L50+URBAN!L50</f>
        <v>0</v>
      </c>
      <c r="M50" s="9">
        <f>RURAL!M50+URBAN!M50</f>
        <v>90553</v>
      </c>
      <c r="N50" s="6"/>
    </row>
    <row r="51" spans="1:14" x14ac:dyDescent="0.25">
      <c r="A51" s="1" t="s">
        <v>39</v>
      </c>
      <c r="B51" s="1" t="s">
        <v>39</v>
      </c>
      <c r="C51" s="1" t="s">
        <v>207</v>
      </c>
      <c r="D51" s="1" t="s">
        <v>219</v>
      </c>
      <c r="E51" s="1" t="s">
        <v>236</v>
      </c>
      <c r="F51" s="1">
        <v>59</v>
      </c>
      <c r="G51" s="2">
        <f>RURAL!G51+URBAN!G51</f>
        <v>38475</v>
      </c>
      <c r="H51" s="2">
        <f>RURAL!H51+URBAN!H51</f>
        <v>3775</v>
      </c>
      <c r="I51" s="2">
        <f>RURAL!I51+URBAN!I51</f>
        <v>142</v>
      </c>
      <c r="J51" s="2">
        <f>RURAL!J51+URBAN!J51</f>
        <v>0</v>
      </c>
      <c r="K51" s="2">
        <f>RURAL!K51+URBAN!K51</f>
        <v>0</v>
      </c>
      <c r="L51" s="2">
        <f>RURAL!L51+URBAN!L51</f>
        <v>0</v>
      </c>
      <c r="M51" s="9">
        <f>RURAL!M51+URBAN!M51</f>
        <v>42392</v>
      </c>
      <c r="N51" s="6"/>
    </row>
    <row r="52" spans="1:14" x14ac:dyDescent="0.25">
      <c r="A52" s="1" t="s">
        <v>40</v>
      </c>
      <c r="B52" s="1" t="s">
        <v>40</v>
      </c>
      <c r="C52" s="1" t="s">
        <v>210</v>
      </c>
      <c r="D52" s="1" t="s">
        <v>229</v>
      </c>
      <c r="E52" s="1" t="s">
        <v>235</v>
      </c>
      <c r="F52" s="1">
        <v>60</v>
      </c>
      <c r="G52" s="2">
        <f>RURAL!G52+URBAN!G52</f>
        <v>1538743</v>
      </c>
      <c r="H52" s="2">
        <f>RURAL!H52+URBAN!H52</f>
        <v>2778</v>
      </c>
      <c r="I52" s="2">
        <f>RURAL!I52+URBAN!I52</f>
        <v>15</v>
      </c>
      <c r="J52" s="2">
        <f>RURAL!J52+URBAN!J52</f>
        <v>0</v>
      </c>
      <c r="K52" s="2">
        <f>RURAL!K52+URBAN!K52</f>
        <v>0</v>
      </c>
      <c r="L52" s="2">
        <f>RURAL!L52+URBAN!L52</f>
        <v>0</v>
      </c>
      <c r="M52" s="9">
        <f>RURAL!M52+URBAN!M52</f>
        <v>1541536</v>
      </c>
      <c r="N52" s="6"/>
    </row>
    <row r="53" spans="1:14" x14ac:dyDescent="0.25">
      <c r="A53" s="1" t="s">
        <v>257</v>
      </c>
      <c r="B53" s="1" t="s">
        <v>205</v>
      </c>
      <c r="C53" s="1" t="s">
        <v>207</v>
      </c>
      <c r="D53" s="1" t="s">
        <v>208</v>
      </c>
      <c r="E53" s="1" t="s">
        <v>236</v>
      </c>
      <c r="F53" s="1">
        <v>61</v>
      </c>
      <c r="G53" s="2">
        <f>RURAL!G53+URBAN!G53</f>
        <v>2588632</v>
      </c>
      <c r="H53" s="2">
        <f>RURAL!H53+URBAN!H53</f>
        <v>470276</v>
      </c>
      <c r="I53" s="2">
        <f>RURAL!I53+URBAN!I53</f>
        <v>126091</v>
      </c>
      <c r="J53" s="2">
        <f>RURAL!J53+URBAN!J53</f>
        <v>15</v>
      </c>
      <c r="K53" s="2">
        <f>RURAL!K53+URBAN!K53</f>
        <v>0</v>
      </c>
      <c r="L53" s="2">
        <f>RURAL!L53+URBAN!L53</f>
        <v>0</v>
      </c>
      <c r="M53" s="9">
        <f>RURAL!M53+URBAN!M53</f>
        <v>3185014</v>
      </c>
      <c r="N53" s="6"/>
    </row>
    <row r="54" spans="1:14" x14ac:dyDescent="0.25">
      <c r="A54" s="1" t="s">
        <v>41</v>
      </c>
      <c r="B54" s="1" t="s">
        <v>41</v>
      </c>
      <c r="C54" s="1" t="s">
        <v>214</v>
      </c>
      <c r="D54" s="1" t="s">
        <v>222</v>
      </c>
      <c r="E54" s="1" t="s">
        <v>236</v>
      </c>
      <c r="F54" s="1">
        <v>62</v>
      </c>
      <c r="G54" s="2">
        <f>RURAL!G54+URBAN!G54</f>
        <v>3698017</v>
      </c>
      <c r="H54" s="2">
        <f>RURAL!H54+URBAN!H54</f>
        <v>2956816</v>
      </c>
      <c r="I54" s="2">
        <f>RURAL!I54+URBAN!I54</f>
        <v>3973085</v>
      </c>
      <c r="J54" s="2">
        <f>RURAL!J54+URBAN!J54</f>
        <v>205506</v>
      </c>
      <c r="K54" s="2">
        <f>RURAL!K54+URBAN!K54</f>
        <v>4342</v>
      </c>
      <c r="L54" s="2">
        <f>RURAL!L54+URBAN!L54</f>
        <v>120</v>
      </c>
      <c r="M54" s="9">
        <f>RURAL!M54+URBAN!M54</f>
        <v>10837886</v>
      </c>
      <c r="N54" s="6"/>
    </row>
    <row r="55" spans="1:14" x14ac:dyDescent="0.25">
      <c r="A55" s="1" t="s">
        <v>42</v>
      </c>
      <c r="B55" s="1" t="s">
        <v>42</v>
      </c>
      <c r="C55" s="1" t="s">
        <v>214</v>
      </c>
      <c r="D55" s="1" t="s">
        <v>216</v>
      </c>
      <c r="E55" s="1" t="s">
        <v>236</v>
      </c>
      <c r="F55" s="1">
        <v>64</v>
      </c>
      <c r="G55" s="2">
        <f>RURAL!G55+URBAN!G55</f>
        <v>122304</v>
      </c>
      <c r="H55" s="2">
        <f>RURAL!H55+URBAN!H55</f>
        <v>3748</v>
      </c>
      <c r="I55" s="2">
        <f>RURAL!I55+URBAN!I55</f>
        <v>56</v>
      </c>
      <c r="J55" s="2">
        <f>RURAL!J55+URBAN!J55</f>
        <v>0</v>
      </c>
      <c r="K55" s="2">
        <f>RURAL!K55+URBAN!K55</f>
        <v>0</v>
      </c>
      <c r="L55" s="2">
        <f>RURAL!L55+URBAN!L55</f>
        <v>0</v>
      </c>
      <c r="M55" s="9">
        <f>RURAL!M55+URBAN!M55</f>
        <v>126108</v>
      </c>
      <c r="N55" s="6"/>
    </row>
    <row r="56" spans="1:14" x14ac:dyDescent="0.25">
      <c r="A56" s="1" t="s">
        <v>43</v>
      </c>
      <c r="B56" s="1" t="s">
        <v>43</v>
      </c>
      <c r="C56" s="1" t="s">
        <v>217</v>
      </c>
      <c r="D56" s="1" t="s">
        <v>218</v>
      </c>
      <c r="E56" s="1" t="s">
        <v>236</v>
      </c>
      <c r="F56" s="1">
        <v>65</v>
      </c>
      <c r="G56" s="2">
        <f>RURAL!G56+URBAN!G56</f>
        <v>8398</v>
      </c>
      <c r="H56" s="2">
        <f>RURAL!H56+URBAN!H56</f>
        <v>89</v>
      </c>
      <c r="I56" s="2">
        <f>RURAL!I56+URBAN!I56</f>
        <v>0</v>
      </c>
      <c r="J56" s="2">
        <f>RURAL!J56+URBAN!J56</f>
        <v>0</v>
      </c>
      <c r="K56" s="2">
        <f>RURAL!K56+URBAN!K56</f>
        <v>0</v>
      </c>
      <c r="L56" s="2">
        <f>RURAL!L56+URBAN!L56</f>
        <v>0</v>
      </c>
      <c r="M56" s="9">
        <f>RURAL!M56+URBAN!M56</f>
        <v>8487</v>
      </c>
      <c r="N56" s="6"/>
    </row>
    <row r="57" spans="1:14" x14ac:dyDescent="0.25">
      <c r="A57" s="1" t="s">
        <v>44</v>
      </c>
      <c r="B57" s="1" t="s">
        <v>44</v>
      </c>
      <c r="C57" s="1" t="s">
        <v>217</v>
      </c>
      <c r="D57" s="1" t="s">
        <v>218</v>
      </c>
      <c r="E57" s="1" t="s">
        <v>236</v>
      </c>
      <c r="F57" s="1">
        <v>66</v>
      </c>
      <c r="G57" s="2">
        <f>RURAL!G57+URBAN!G57</f>
        <v>648997</v>
      </c>
      <c r="H57" s="2">
        <f>RURAL!H57+URBAN!H57</f>
        <v>110724</v>
      </c>
      <c r="I57" s="2">
        <f>RURAL!I57+URBAN!I57</f>
        <v>16713</v>
      </c>
      <c r="J57" s="2">
        <f>RURAL!J57+URBAN!J57</f>
        <v>152</v>
      </c>
      <c r="K57" s="2">
        <f>RURAL!K57+URBAN!K57</f>
        <v>0</v>
      </c>
      <c r="L57" s="2">
        <f>RURAL!L57+URBAN!L57</f>
        <v>0</v>
      </c>
      <c r="M57" s="9">
        <f>RURAL!M57+URBAN!M57</f>
        <v>776586</v>
      </c>
      <c r="N57" s="6"/>
    </row>
    <row r="58" spans="1:14" x14ac:dyDescent="0.25">
      <c r="A58" s="1" t="s">
        <v>45</v>
      </c>
      <c r="B58" s="1" t="s">
        <v>45</v>
      </c>
      <c r="C58" s="1" t="s">
        <v>217</v>
      </c>
      <c r="D58" s="1" t="s">
        <v>223</v>
      </c>
      <c r="E58" s="1" t="s">
        <v>236</v>
      </c>
      <c r="F58" s="1">
        <v>67</v>
      </c>
      <c r="G58" s="2">
        <f>RURAL!G58+URBAN!G58</f>
        <v>548145</v>
      </c>
      <c r="H58" s="2">
        <f>RURAL!H58+URBAN!H58</f>
        <v>265923</v>
      </c>
      <c r="I58" s="2">
        <f>RURAL!I58+URBAN!I58</f>
        <v>968078</v>
      </c>
      <c r="J58" s="2">
        <f>RURAL!J58+URBAN!J58</f>
        <v>4622495</v>
      </c>
      <c r="K58" s="2">
        <f>RURAL!K58+URBAN!K58</f>
        <v>277717</v>
      </c>
      <c r="L58" s="2">
        <f>RURAL!L58+URBAN!L58</f>
        <v>321</v>
      </c>
      <c r="M58" s="9">
        <f>RURAL!M58+URBAN!M58</f>
        <v>6682679</v>
      </c>
      <c r="N58" s="6"/>
    </row>
    <row r="59" spans="1:14" x14ac:dyDescent="0.25">
      <c r="A59" s="1" t="s">
        <v>46</v>
      </c>
      <c r="B59" s="1" t="s">
        <v>46</v>
      </c>
      <c r="C59" s="1" t="s">
        <v>214</v>
      </c>
      <c r="D59" s="1" t="s">
        <v>215</v>
      </c>
      <c r="E59" s="1" t="s">
        <v>236</v>
      </c>
      <c r="F59" s="1">
        <v>68</v>
      </c>
      <c r="G59" s="2">
        <f>RURAL!G59+URBAN!G59</f>
        <v>1912</v>
      </c>
      <c r="H59" s="2">
        <f>RURAL!H59+URBAN!H59</f>
        <v>0</v>
      </c>
      <c r="I59" s="2">
        <f>RURAL!I59+URBAN!I59</f>
        <v>61</v>
      </c>
      <c r="J59" s="2">
        <f>RURAL!J59+URBAN!J59</f>
        <v>0</v>
      </c>
      <c r="K59" s="2">
        <f>RURAL!K59+URBAN!K59</f>
        <v>0</v>
      </c>
      <c r="L59" s="2">
        <f>RURAL!L59+URBAN!L59</f>
        <v>0</v>
      </c>
      <c r="M59" s="9">
        <f>RURAL!M59+URBAN!M59</f>
        <v>1973</v>
      </c>
      <c r="N59" s="6"/>
    </row>
    <row r="60" spans="1:14" x14ac:dyDescent="0.25">
      <c r="A60" s="1" t="s">
        <v>47</v>
      </c>
      <c r="B60" s="1" t="s">
        <v>47</v>
      </c>
      <c r="C60" s="1" t="s">
        <v>217</v>
      </c>
      <c r="D60" s="1" t="s">
        <v>226</v>
      </c>
      <c r="E60" s="1" t="s">
        <v>236</v>
      </c>
      <c r="F60" s="1">
        <v>69</v>
      </c>
      <c r="G60" s="2">
        <f>RURAL!G60+URBAN!G60</f>
        <v>4160904</v>
      </c>
      <c r="H60" s="2">
        <f>RURAL!H60+URBAN!H60</f>
        <v>91700</v>
      </c>
      <c r="I60" s="2">
        <f>RURAL!I60+URBAN!I60</f>
        <v>7491</v>
      </c>
      <c r="J60" s="2">
        <f>RURAL!J60+URBAN!J60</f>
        <v>0</v>
      </c>
      <c r="K60" s="2">
        <f>RURAL!K60+URBAN!K60</f>
        <v>0</v>
      </c>
      <c r="L60" s="2">
        <f>RURAL!L60+URBAN!L60</f>
        <v>0</v>
      </c>
      <c r="M60" s="9">
        <f>RURAL!M60+URBAN!M60</f>
        <v>4260095</v>
      </c>
      <c r="N60" s="6"/>
    </row>
    <row r="61" spans="1:14" x14ac:dyDescent="0.25">
      <c r="A61" s="1" t="s">
        <v>48</v>
      </c>
      <c r="B61" s="1" t="s">
        <v>48</v>
      </c>
      <c r="C61" s="1" t="s">
        <v>214</v>
      </c>
      <c r="D61" s="1" t="s">
        <v>222</v>
      </c>
      <c r="E61" s="1" t="s">
        <v>236</v>
      </c>
      <c r="F61" s="1">
        <v>70</v>
      </c>
      <c r="G61" s="2">
        <f>RURAL!G61+URBAN!G61</f>
        <v>80679</v>
      </c>
      <c r="H61" s="2">
        <f>RURAL!H61+URBAN!H61</f>
        <v>1387</v>
      </c>
      <c r="I61" s="2">
        <f>RURAL!I61+URBAN!I61</f>
        <v>204</v>
      </c>
      <c r="J61" s="2">
        <f>RURAL!J61+URBAN!J61</f>
        <v>0</v>
      </c>
      <c r="K61" s="2">
        <f>RURAL!K61+URBAN!K61</f>
        <v>0</v>
      </c>
      <c r="L61" s="2">
        <f>RURAL!L61+URBAN!L61</f>
        <v>0</v>
      </c>
      <c r="M61" s="9">
        <f>RURAL!M61+URBAN!M61</f>
        <v>82270</v>
      </c>
      <c r="N61" s="6"/>
    </row>
    <row r="62" spans="1:14" x14ac:dyDescent="0.25">
      <c r="A62" s="1" t="s">
        <v>49</v>
      </c>
      <c r="B62" s="1" t="s">
        <v>49</v>
      </c>
      <c r="C62" s="1" t="s">
        <v>214</v>
      </c>
      <c r="D62" s="1" t="s">
        <v>216</v>
      </c>
      <c r="E62" s="1" t="s">
        <v>236</v>
      </c>
      <c r="F62" s="1">
        <v>71</v>
      </c>
      <c r="G62" s="2">
        <f>RURAL!G62+URBAN!G62</f>
        <v>712433</v>
      </c>
      <c r="H62" s="2">
        <f>RURAL!H62+URBAN!H62</f>
        <v>736287</v>
      </c>
      <c r="I62" s="2">
        <f>RURAL!I62+URBAN!I62</f>
        <v>1515264</v>
      </c>
      <c r="J62" s="2">
        <f>RURAL!J62+URBAN!J62</f>
        <v>35303</v>
      </c>
      <c r="K62" s="2">
        <f>RURAL!K62+URBAN!K62</f>
        <v>0</v>
      </c>
      <c r="L62" s="2">
        <f>RURAL!L62+URBAN!L62</f>
        <v>0</v>
      </c>
      <c r="M62" s="9">
        <f>RURAL!M62+URBAN!M62</f>
        <v>2999287</v>
      </c>
      <c r="N62" s="6"/>
    </row>
    <row r="63" spans="1:14" x14ac:dyDescent="0.25">
      <c r="A63" s="1" t="s">
        <v>50</v>
      </c>
      <c r="B63" s="1" t="s">
        <v>50</v>
      </c>
      <c r="C63" s="1" t="s">
        <v>214</v>
      </c>
      <c r="D63" s="1" t="s">
        <v>216</v>
      </c>
      <c r="E63" s="1" t="s">
        <v>236</v>
      </c>
      <c r="F63" s="1">
        <v>73</v>
      </c>
      <c r="G63" s="2">
        <f>RURAL!G63+URBAN!G63</f>
        <v>1952325</v>
      </c>
      <c r="H63" s="2">
        <f>RURAL!H63+URBAN!H63</f>
        <v>9127134</v>
      </c>
      <c r="I63" s="2">
        <f>RURAL!I63+URBAN!I63</f>
        <v>35719634</v>
      </c>
      <c r="J63" s="2">
        <f>RURAL!J63+URBAN!J63</f>
        <v>14824965</v>
      </c>
      <c r="K63" s="2">
        <f>RURAL!K63+URBAN!K63</f>
        <v>286633</v>
      </c>
      <c r="L63" s="2">
        <f>RURAL!L63+URBAN!L63</f>
        <v>0</v>
      </c>
      <c r="M63" s="9">
        <f>RURAL!M63+URBAN!M63</f>
        <v>61910691</v>
      </c>
      <c r="N63" s="6"/>
    </row>
    <row r="64" spans="1:14" x14ac:dyDescent="0.25">
      <c r="A64" s="1" t="s">
        <v>51</v>
      </c>
      <c r="B64" s="1" t="s">
        <v>51</v>
      </c>
      <c r="C64" s="1" t="s">
        <v>210</v>
      </c>
      <c r="D64" s="1" t="s">
        <v>213</v>
      </c>
      <c r="E64" s="1" t="s">
        <v>235</v>
      </c>
      <c r="F64" s="1">
        <v>75</v>
      </c>
      <c r="G64" s="2">
        <f>RURAL!G64+URBAN!G64</f>
        <v>3477</v>
      </c>
      <c r="H64" s="2">
        <f>RURAL!H64+URBAN!H64</f>
        <v>0</v>
      </c>
      <c r="I64" s="2">
        <f>RURAL!I64+URBAN!I64</f>
        <v>0</v>
      </c>
      <c r="J64" s="2">
        <f>RURAL!J64+URBAN!J64</f>
        <v>0</v>
      </c>
      <c r="K64" s="2">
        <f>RURAL!K64+URBAN!K64</f>
        <v>0</v>
      </c>
      <c r="L64" s="2">
        <f>RURAL!L64+URBAN!L64</f>
        <v>0</v>
      </c>
      <c r="M64" s="9">
        <f>RURAL!M64+URBAN!M64</f>
        <v>3477</v>
      </c>
      <c r="N64" s="6"/>
    </row>
    <row r="65" spans="1:14" x14ac:dyDescent="0.25">
      <c r="A65" s="1" t="s">
        <v>52</v>
      </c>
      <c r="B65" s="1" t="s">
        <v>52</v>
      </c>
      <c r="C65" s="1" t="s">
        <v>220</v>
      </c>
      <c r="D65" s="1" t="s">
        <v>231</v>
      </c>
      <c r="E65" s="1" t="s">
        <v>236</v>
      </c>
      <c r="F65" s="1">
        <v>76</v>
      </c>
      <c r="G65" s="2">
        <f>RURAL!G65+URBAN!G65</f>
        <v>23719</v>
      </c>
      <c r="H65" s="2">
        <f>RURAL!H65+URBAN!H65</f>
        <v>144</v>
      </c>
      <c r="I65" s="2">
        <f>RURAL!I65+URBAN!I65</f>
        <v>0</v>
      </c>
      <c r="J65" s="2">
        <f>RURAL!J65+URBAN!J65</f>
        <v>0</v>
      </c>
      <c r="K65" s="2">
        <f>RURAL!K65+URBAN!K65</f>
        <v>0</v>
      </c>
      <c r="L65" s="2">
        <f>RURAL!L65+URBAN!L65</f>
        <v>0</v>
      </c>
      <c r="M65" s="9">
        <f>RURAL!M65+URBAN!M65</f>
        <v>23863</v>
      </c>
      <c r="N65" s="6"/>
    </row>
    <row r="66" spans="1:14" x14ac:dyDescent="0.25">
      <c r="A66" s="1" t="s">
        <v>53</v>
      </c>
      <c r="B66" s="1" t="s">
        <v>53</v>
      </c>
      <c r="C66" s="1" t="s">
        <v>210</v>
      </c>
      <c r="D66" s="1" t="s">
        <v>213</v>
      </c>
      <c r="E66" s="1" t="s">
        <v>235</v>
      </c>
      <c r="F66" s="1">
        <v>77</v>
      </c>
      <c r="G66" s="2">
        <f>RURAL!G66+URBAN!G66</f>
        <v>3</v>
      </c>
      <c r="H66" s="2">
        <f>RURAL!H66+URBAN!H66</f>
        <v>0</v>
      </c>
      <c r="I66" s="2">
        <f>RURAL!I66+URBAN!I66</f>
        <v>0</v>
      </c>
      <c r="J66" s="2">
        <f>RURAL!J66+URBAN!J66</f>
        <v>0</v>
      </c>
      <c r="K66" s="2">
        <f>RURAL!K66+URBAN!K66</f>
        <v>0</v>
      </c>
      <c r="L66" s="2">
        <f>RURAL!L66+URBAN!L66</f>
        <v>0</v>
      </c>
      <c r="M66" s="9">
        <f>RURAL!M66+URBAN!M66</f>
        <v>3</v>
      </c>
      <c r="N66" s="6"/>
    </row>
    <row r="67" spans="1:14" x14ac:dyDescent="0.25">
      <c r="A67" s="1" t="s">
        <v>54</v>
      </c>
      <c r="B67" s="1" t="s">
        <v>54</v>
      </c>
      <c r="C67" s="1" t="s">
        <v>210</v>
      </c>
      <c r="D67" s="1" t="s">
        <v>225</v>
      </c>
      <c r="E67" s="1" t="s">
        <v>235</v>
      </c>
      <c r="F67" s="1">
        <v>78</v>
      </c>
      <c r="G67" s="2">
        <f>RURAL!G67+URBAN!G67</f>
        <v>4300817</v>
      </c>
      <c r="H67" s="2">
        <f>RURAL!H67+URBAN!H67</f>
        <v>309624</v>
      </c>
      <c r="I67" s="2">
        <f>RURAL!I67+URBAN!I67</f>
        <v>61765</v>
      </c>
      <c r="J67" s="2">
        <f>RURAL!J67+URBAN!J67</f>
        <v>34</v>
      </c>
      <c r="K67" s="2">
        <f>RURAL!K67+URBAN!K67</f>
        <v>0</v>
      </c>
      <c r="L67" s="2">
        <f>RURAL!L67+URBAN!L67</f>
        <v>0</v>
      </c>
      <c r="M67" s="9">
        <f>RURAL!M67+URBAN!M67</f>
        <v>4672240</v>
      </c>
      <c r="N67" s="6"/>
    </row>
    <row r="68" spans="1:14" x14ac:dyDescent="0.25">
      <c r="A68" s="1" t="s">
        <v>55</v>
      </c>
      <c r="B68" s="1" t="s">
        <v>55</v>
      </c>
      <c r="C68" s="1" t="s">
        <v>217</v>
      </c>
      <c r="D68" s="1" t="s">
        <v>223</v>
      </c>
      <c r="E68" s="1" t="s">
        <v>236</v>
      </c>
      <c r="F68" s="1">
        <v>79</v>
      </c>
      <c r="G68" s="2">
        <f>RURAL!G68+URBAN!G68</f>
        <v>15</v>
      </c>
      <c r="H68" s="2">
        <f>RURAL!H68+URBAN!H68</f>
        <v>0</v>
      </c>
      <c r="I68" s="2">
        <f>RURAL!I68+URBAN!I68</f>
        <v>0</v>
      </c>
      <c r="J68" s="2">
        <f>RURAL!J68+URBAN!J68</f>
        <v>0</v>
      </c>
      <c r="K68" s="2">
        <f>RURAL!K68+URBAN!K68</f>
        <v>0</v>
      </c>
      <c r="L68" s="2">
        <f>RURAL!L68+URBAN!L68</f>
        <v>0</v>
      </c>
      <c r="M68" s="9">
        <f>RURAL!M68+URBAN!M68</f>
        <v>15</v>
      </c>
      <c r="N68" s="6"/>
    </row>
    <row r="69" spans="1:14" x14ac:dyDescent="0.25">
      <c r="A69" s="1" t="s">
        <v>56</v>
      </c>
      <c r="B69" s="1" t="s">
        <v>56</v>
      </c>
      <c r="C69" s="1" t="s">
        <v>220</v>
      </c>
      <c r="D69" s="1" t="s">
        <v>221</v>
      </c>
      <c r="E69" s="1" t="s">
        <v>236</v>
      </c>
      <c r="F69" s="1">
        <v>80</v>
      </c>
      <c r="G69" s="2">
        <f>RURAL!G69+URBAN!G69</f>
        <v>3234</v>
      </c>
      <c r="H69" s="2">
        <f>RURAL!H69+URBAN!H69</f>
        <v>4</v>
      </c>
      <c r="I69" s="2">
        <f>RURAL!I69+URBAN!I69</f>
        <v>0</v>
      </c>
      <c r="J69" s="2">
        <f>RURAL!J69+URBAN!J69</f>
        <v>0</v>
      </c>
      <c r="K69" s="2">
        <f>RURAL!K69+URBAN!K69</f>
        <v>0</v>
      </c>
      <c r="L69" s="2">
        <f>RURAL!L69+URBAN!L69</f>
        <v>0</v>
      </c>
      <c r="M69" s="9">
        <f>RURAL!M69+URBAN!M69</f>
        <v>3238</v>
      </c>
      <c r="N69" s="6"/>
    </row>
    <row r="70" spans="1:14" x14ac:dyDescent="0.25">
      <c r="A70" s="1" t="s">
        <v>57</v>
      </c>
      <c r="B70" s="1" t="s">
        <v>57</v>
      </c>
      <c r="C70" s="1" t="s">
        <v>214</v>
      </c>
      <c r="D70" s="1" t="s">
        <v>222</v>
      </c>
      <c r="E70" s="1" t="s">
        <v>236</v>
      </c>
      <c r="F70" s="1">
        <v>81</v>
      </c>
      <c r="G70" s="2">
        <f>RURAL!G70+URBAN!G70</f>
        <v>53582</v>
      </c>
      <c r="H70" s="2">
        <f>RURAL!H70+URBAN!H70</f>
        <v>0</v>
      </c>
      <c r="I70" s="2">
        <f>RURAL!I70+URBAN!I70</f>
        <v>0</v>
      </c>
      <c r="J70" s="2">
        <f>RURAL!J70+URBAN!J70</f>
        <v>0</v>
      </c>
      <c r="K70" s="2">
        <f>RURAL!K70+URBAN!K70</f>
        <v>0</v>
      </c>
      <c r="L70" s="2">
        <f>RURAL!L70+URBAN!L70</f>
        <v>0</v>
      </c>
      <c r="M70" s="9">
        <f>RURAL!M70+URBAN!M70</f>
        <v>53582</v>
      </c>
      <c r="N70" s="6"/>
    </row>
    <row r="71" spans="1:14" x14ac:dyDescent="0.25">
      <c r="A71" s="1" t="s">
        <v>58</v>
      </c>
      <c r="B71" s="1" t="s">
        <v>58</v>
      </c>
      <c r="C71" s="1" t="s">
        <v>207</v>
      </c>
      <c r="D71" s="1" t="s">
        <v>219</v>
      </c>
      <c r="E71" s="1" t="s">
        <v>236</v>
      </c>
      <c r="F71" s="1">
        <v>84</v>
      </c>
      <c r="G71" s="2">
        <f>RURAL!G71+URBAN!G71</f>
        <v>2034966</v>
      </c>
      <c r="H71" s="2">
        <f>RURAL!H71+URBAN!H71</f>
        <v>179434</v>
      </c>
      <c r="I71" s="2">
        <f>RURAL!I71+URBAN!I71</f>
        <v>125739</v>
      </c>
      <c r="J71" s="2">
        <f>RURAL!J71+URBAN!J71</f>
        <v>882</v>
      </c>
      <c r="K71" s="2">
        <f>RURAL!K71+URBAN!K71</f>
        <v>0</v>
      </c>
      <c r="L71" s="2">
        <f>RURAL!L71+URBAN!L71</f>
        <v>0</v>
      </c>
      <c r="M71" s="9">
        <f>RURAL!M71+URBAN!M71</f>
        <v>2341021</v>
      </c>
      <c r="N71" s="6"/>
    </row>
    <row r="72" spans="1:14" x14ac:dyDescent="0.25">
      <c r="A72" s="1" t="s">
        <v>59</v>
      </c>
      <c r="B72" s="1" t="s">
        <v>59</v>
      </c>
      <c r="C72" s="1" t="s">
        <v>210</v>
      </c>
      <c r="D72" s="1" t="s">
        <v>225</v>
      </c>
      <c r="E72" s="1" t="s">
        <v>235</v>
      </c>
      <c r="F72" s="1">
        <v>85</v>
      </c>
      <c r="G72" s="2">
        <f>RURAL!G72+URBAN!G72</f>
        <v>4169681</v>
      </c>
      <c r="H72" s="2">
        <f>RURAL!H72+URBAN!H72</f>
        <v>11808</v>
      </c>
      <c r="I72" s="2">
        <f>RURAL!I72+URBAN!I72</f>
        <v>25</v>
      </c>
      <c r="J72" s="2">
        <f>RURAL!J72+URBAN!J72</f>
        <v>0</v>
      </c>
      <c r="K72" s="2">
        <f>RURAL!K72+URBAN!K72</f>
        <v>0</v>
      </c>
      <c r="L72" s="2">
        <f>RURAL!L72+URBAN!L72</f>
        <v>0</v>
      </c>
      <c r="M72" s="9">
        <f>RURAL!M72+URBAN!M72</f>
        <v>4181514</v>
      </c>
      <c r="N72" s="6"/>
    </row>
    <row r="73" spans="1:14" x14ac:dyDescent="0.25">
      <c r="A73" s="1" t="s">
        <v>60</v>
      </c>
      <c r="B73" s="1" t="s">
        <v>60</v>
      </c>
      <c r="C73" s="1" t="s">
        <v>214</v>
      </c>
      <c r="D73" s="1" t="s">
        <v>227</v>
      </c>
      <c r="E73" s="1" t="s">
        <v>236</v>
      </c>
      <c r="F73" s="1">
        <v>86</v>
      </c>
      <c r="G73" s="2">
        <f>RURAL!G73+URBAN!G73</f>
        <v>516047</v>
      </c>
      <c r="H73" s="2">
        <f>RURAL!H73+URBAN!H73</f>
        <v>0</v>
      </c>
      <c r="I73" s="2">
        <f>RURAL!I73+URBAN!I73</f>
        <v>0</v>
      </c>
      <c r="J73" s="2">
        <f>RURAL!J73+URBAN!J73</f>
        <v>0</v>
      </c>
      <c r="K73" s="2">
        <f>RURAL!K73+URBAN!K73</f>
        <v>0</v>
      </c>
      <c r="L73" s="2">
        <f>RURAL!L73+URBAN!L73</f>
        <v>0</v>
      </c>
      <c r="M73" s="9">
        <f>RURAL!M73+URBAN!M73</f>
        <v>516047</v>
      </c>
      <c r="N73" s="6"/>
    </row>
    <row r="74" spans="1:14" x14ac:dyDescent="0.25">
      <c r="A74" s="1" t="s">
        <v>61</v>
      </c>
      <c r="B74" s="1" t="s">
        <v>61</v>
      </c>
      <c r="C74" s="1" t="s">
        <v>210</v>
      </c>
      <c r="D74" s="1" t="s">
        <v>211</v>
      </c>
      <c r="E74" s="1" t="s">
        <v>235</v>
      </c>
      <c r="F74" s="1">
        <v>88</v>
      </c>
      <c r="G74" s="2">
        <f>RURAL!G74+URBAN!G74</f>
        <v>1127630</v>
      </c>
      <c r="H74" s="2">
        <f>RURAL!H74+URBAN!H74</f>
        <v>60992</v>
      </c>
      <c r="I74" s="2">
        <f>RURAL!I74+URBAN!I74</f>
        <v>6793</v>
      </c>
      <c r="J74" s="2">
        <f>RURAL!J74+URBAN!J74</f>
        <v>0</v>
      </c>
      <c r="K74" s="2">
        <f>RURAL!K74+URBAN!K74</f>
        <v>0</v>
      </c>
      <c r="L74" s="2">
        <f>RURAL!L74+URBAN!L74</f>
        <v>0</v>
      </c>
      <c r="M74" s="9">
        <f>RURAL!M74+URBAN!M74</f>
        <v>1195415</v>
      </c>
      <c r="N74" s="6"/>
    </row>
    <row r="75" spans="1:14" x14ac:dyDescent="0.25">
      <c r="A75" s="1" t="s">
        <v>62</v>
      </c>
      <c r="B75" s="1" t="s">
        <v>62</v>
      </c>
      <c r="C75" s="1" t="s">
        <v>217</v>
      </c>
      <c r="D75" s="1" t="s">
        <v>230</v>
      </c>
      <c r="E75" s="1" t="s">
        <v>235</v>
      </c>
      <c r="F75" s="1">
        <v>89</v>
      </c>
      <c r="G75" s="2">
        <f>RURAL!G75+URBAN!G75</f>
        <v>537</v>
      </c>
      <c r="H75" s="2">
        <f>RURAL!H75+URBAN!H75</f>
        <v>0</v>
      </c>
      <c r="I75" s="2">
        <f>RURAL!I75+URBAN!I75</f>
        <v>0</v>
      </c>
      <c r="J75" s="2">
        <f>RURAL!J75+URBAN!J75</f>
        <v>0</v>
      </c>
      <c r="K75" s="2">
        <f>RURAL!K75+URBAN!K75</f>
        <v>0</v>
      </c>
      <c r="L75" s="2">
        <f>RURAL!L75+URBAN!L75</f>
        <v>0</v>
      </c>
      <c r="M75" s="9">
        <f>RURAL!M75+URBAN!M75</f>
        <v>537</v>
      </c>
      <c r="N75" s="6"/>
    </row>
    <row r="76" spans="1:14" x14ac:dyDescent="0.25">
      <c r="A76" s="1" t="s">
        <v>63</v>
      </c>
      <c r="B76" s="1" t="s">
        <v>63</v>
      </c>
      <c r="C76" s="1" t="s">
        <v>217</v>
      </c>
      <c r="D76" s="1" t="s">
        <v>218</v>
      </c>
      <c r="E76" s="1" t="s">
        <v>236</v>
      </c>
      <c r="F76" s="1">
        <v>90</v>
      </c>
      <c r="G76" s="2">
        <f>RURAL!G76+URBAN!G76</f>
        <v>3786</v>
      </c>
      <c r="H76" s="2">
        <f>RURAL!H76+URBAN!H76</f>
        <v>0</v>
      </c>
      <c r="I76" s="2">
        <f>RURAL!I76+URBAN!I76</f>
        <v>0</v>
      </c>
      <c r="J76" s="2">
        <f>RURAL!J76+URBAN!J76</f>
        <v>0</v>
      </c>
      <c r="K76" s="2">
        <f>RURAL!K76+URBAN!K76</f>
        <v>0</v>
      </c>
      <c r="L76" s="2">
        <f>RURAL!L76+URBAN!L76</f>
        <v>0</v>
      </c>
      <c r="M76" s="9">
        <f>RURAL!M76+URBAN!M76</f>
        <v>3786</v>
      </c>
      <c r="N76" s="6"/>
    </row>
    <row r="77" spans="1:14" x14ac:dyDescent="0.25">
      <c r="A77" s="1" t="s">
        <v>64</v>
      </c>
      <c r="B77" s="1" t="s">
        <v>64</v>
      </c>
      <c r="C77" s="1" t="s">
        <v>217</v>
      </c>
      <c r="D77" s="1" t="s">
        <v>218</v>
      </c>
      <c r="E77" s="1" t="s">
        <v>236</v>
      </c>
      <c r="F77" s="1">
        <v>91</v>
      </c>
      <c r="G77" s="2">
        <f>RURAL!G77+URBAN!G77</f>
        <v>15302</v>
      </c>
      <c r="H77" s="2">
        <f>RURAL!H77+URBAN!H77</f>
        <v>27</v>
      </c>
      <c r="I77" s="2">
        <f>RURAL!I77+URBAN!I77</f>
        <v>0</v>
      </c>
      <c r="J77" s="2">
        <f>RURAL!J77+URBAN!J77</f>
        <v>0</v>
      </c>
      <c r="K77" s="2">
        <f>RURAL!K77+URBAN!K77</f>
        <v>0</v>
      </c>
      <c r="L77" s="2">
        <f>RURAL!L77+URBAN!L77</f>
        <v>0</v>
      </c>
      <c r="M77" s="9">
        <f>RURAL!M77+URBAN!M77</f>
        <v>15329</v>
      </c>
      <c r="N77" s="6"/>
    </row>
    <row r="78" spans="1:14" x14ac:dyDescent="0.25">
      <c r="A78" s="1" t="s">
        <v>258</v>
      </c>
      <c r="B78" s="1" t="s">
        <v>258</v>
      </c>
      <c r="C78" s="1" t="s">
        <v>220</v>
      </c>
      <c r="D78" s="1" t="s">
        <v>233</v>
      </c>
      <c r="E78" s="1" t="s">
        <v>236</v>
      </c>
      <c r="F78" s="1">
        <v>92</v>
      </c>
      <c r="G78" s="2"/>
      <c r="H78" s="2"/>
      <c r="I78" s="2"/>
      <c r="J78" s="2"/>
      <c r="K78" s="2"/>
      <c r="L78" s="2"/>
      <c r="M78" s="9">
        <f>RURAL!M78+URBAN!M78</f>
        <v>0</v>
      </c>
      <c r="N78" s="6"/>
    </row>
    <row r="79" spans="1:14" x14ac:dyDescent="0.25">
      <c r="A79" s="1" t="s">
        <v>65</v>
      </c>
      <c r="B79" s="1" t="s">
        <v>65</v>
      </c>
      <c r="C79" s="1" t="s">
        <v>217</v>
      </c>
      <c r="D79" s="1" t="s">
        <v>226</v>
      </c>
      <c r="E79" s="1" t="s">
        <v>236</v>
      </c>
      <c r="F79" s="1">
        <v>93</v>
      </c>
      <c r="G79" s="2">
        <f>RURAL!G79+URBAN!G79</f>
        <v>2366506</v>
      </c>
      <c r="H79" s="2">
        <f>RURAL!H79+URBAN!H79</f>
        <v>3180032</v>
      </c>
      <c r="I79" s="2">
        <f>RURAL!I79+URBAN!I79</f>
        <v>3630882</v>
      </c>
      <c r="J79" s="2">
        <f>RURAL!J79+URBAN!J79</f>
        <v>996406</v>
      </c>
      <c r="K79" s="2">
        <f>RURAL!K79+URBAN!K79</f>
        <v>18609</v>
      </c>
      <c r="L79" s="2">
        <f>RURAL!L79+URBAN!L79</f>
        <v>0</v>
      </c>
      <c r="M79" s="9">
        <f>RURAL!M79+URBAN!M79</f>
        <v>10192435</v>
      </c>
      <c r="N79" s="6"/>
    </row>
    <row r="80" spans="1:14" x14ac:dyDescent="0.25">
      <c r="A80" s="1" t="s">
        <v>66</v>
      </c>
      <c r="B80" s="1" t="s">
        <v>66</v>
      </c>
      <c r="C80" s="1" t="s">
        <v>214</v>
      </c>
      <c r="D80" s="1" t="s">
        <v>227</v>
      </c>
      <c r="E80" s="1" t="s">
        <v>236</v>
      </c>
      <c r="F80" s="1">
        <v>95</v>
      </c>
      <c r="G80" s="2">
        <f>RURAL!G80+URBAN!G80</f>
        <v>2279493</v>
      </c>
      <c r="H80" s="2">
        <f>RURAL!H80+URBAN!H80</f>
        <v>253074</v>
      </c>
      <c r="I80" s="2">
        <f>RURAL!I80+URBAN!I80</f>
        <v>70</v>
      </c>
      <c r="J80" s="2">
        <f>RURAL!J80+URBAN!J80</f>
        <v>0</v>
      </c>
      <c r="K80" s="2">
        <f>RURAL!K80+URBAN!K80</f>
        <v>0</v>
      </c>
      <c r="L80" s="2">
        <f>RURAL!L80+URBAN!L80</f>
        <v>0</v>
      </c>
      <c r="M80" s="9">
        <f>RURAL!M80+URBAN!M80</f>
        <v>2532637</v>
      </c>
      <c r="N80" s="6"/>
    </row>
    <row r="81" spans="1:14" x14ac:dyDescent="0.25">
      <c r="A81" s="1" t="s">
        <v>67</v>
      </c>
      <c r="B81" s="1" t="s">
        <v>67</v>
      </c>
      <c r="C81" s="1" t="s">
        <v>217</v>
      </c>
      <c r="D81" s="1" t="s">
        <v>223</v>
      </c>
      <c r="E81" s="1" t="s">
        <v>236</v>
      </c>
      <c r="F81" s="1">
        <v>97</v>
      </c>
      <c r="G81" s="2">
        <f>RURAL!G81+URBAN!G81</f>
        <v>8160</v>
      </c>
      <c r="H81" s="2">
        <f>RURAL!H81+URBAN!H81</f>
        <v>754</v>
      </c>
      <c r="I81" s="2">
        <f>RURAL!I81+URBAN!I81</f>
        <v>71</v>
      </c>
      <c r="J81" s="2">
        <f>RURAL!J81+URBAN!J81</f>
        <v>0</v>
      </c>
      <c r="K81" s="2">
        <f>RURAL!K81+URBAN!K81</f>
        <v>0</v>
      </c>
      <c r="L81" s="2">
        <f>RURAL!L81+URBAN!L81</f>
        <v>0</v>
      </c>
      <c r="M81" s="9">
        <f>RURAL!M81+URBAN!M81</f>
        <v>8985</v>
      </c>
      <c r="N81" s="6"/>
    </row>
    <row r="82" spans="1:14" x14ac:dyDescent="0.25">
      <c r="A82" s="1" t="s">
        <v>68</v>
      </c>
      <c r="B82" s="1" t="s">
        <v>68</v>
      </c>
      <c r="C82" s="1" t="s">
        <v>217</v>
      </c>
      <c r="D82" s="1" t="s">
        <v>218</v>
      </c>
      <c r="E82" s="1" t="s">
        <v>236</v>
      </c>
      <c r="F82" s="1">
        <v>98</v>
      </c>
      <c r="G82" s="2">
        <f>RURAL!G82+URBAN!G82</f>
        <v>2530973</v>
      </c>
      <c r="H82" s="2">
        <f>RURAL!H82+URBAN!H82</f>
        <v>288508</v>
      </c>
      <c r="I82" s="2">
        <f>RURAL!I82+URBAN!I82</f>
        <v>74844</v>
      </c>
      <c r="J82" s="2">
        <f>RURAL!J82+URBAN!J82</f>
        <v>148</v>
      </c>
      <c r="K82" s="2">
        <f>RURAL!K82+URBAN!K82</f>
        <v>0</v>
      </c>
      <c r="L82" s="2">
        <f>RURAL!L82+URBAN!L82</f>
        <v>0</v>
      </c>
      <c r="M82" s="9">
        <f>RURAL!M82+URBAN!M82</f>
        <v>2894473</v>
      </c>
      <c r="N82" s="6"/>
    </row>
    <row r="83" spans="1:14" x14ac:dyDescent="0.25">
      <c r="A83" s="1" t="s">
        <v>69</v>
      </c>
      <c r="B83" s="1" t="s">
        <v>69</v>
      </c>
      <c r="C83" s="1" t="s">
        <v>214</v>
      </c>
      <c r="D83" s="1" t="s">
        <v>215</v>
      </c>
      <c r="E83" s="1" t="s">
        <v>236</v>
      </c>
      <c r="F83" s="1">
        <v>99</v>
      </c>
      <c r="G83" s="2">
        <f>RURAL!G83+URBAN!G83</f>
        <v>1861</v>
      </c>
      <c r="H83" s="2">
        <f>RURAL!H83+URBAN!H83</f>
        <v>108</v>
      </c>
      <c r="I83" s="2">
        <f>RURAL!I83+URBAN!I83</f>
        <v>5</v>
      </c>
      <c r="J83" s="2">
        <f>RURAL!J83+URBAN!J83</f>
        <v>0</v>
      </c>
      <c r="K83" s="2">
        <f>RURAL!K83+URBAN!K83</f>
        <v>0</v>
      </c>
      <c r="L83" s="2">
        <f>RURAL!L83+URBAN!L83</f>
        <v>0</v>
      </c>
      <c r="M83" s="9">
        <f>RURAL!M83+URBAN!M83</f>
        <v>1974</v>
      </c>
      <c r="N83" s="6"/>
    </row>
    <row r="84" spans="1:14" x14ac:dyDescent="0.25">
      <c r="A84" s="1" t="s">
        <v>70</v>
      </c>
      <c r="B84" s="1" t="s">
        <v>70</v>
      </c>
      <c r="C84" s="1" t="s">
        <v>217</v>
      </c>
      <c r="D84" s="1" t="s">
        <v>226</v>
      </c>
      <c r="E84" s="1" t="s">
        <v>236</v>
      </c>
      <c r="F84" s="1">
        <v>101</v>
      </c>
      <c r="G84" s="2">
        <f>RURAL!G84+URBAN!G84</f>
        <v>2963070</v>
      </c>
      <c r="H84" s="2">
        <f>RURAL!H84+URBAN!H84</f>
        <v>1141075</v>
      </c>
      <c r="I84" s="2">
        <f>RURAL!I84+URBAN!I84</f>
        <v>152596</v>
      </c>
      <c r="J84" s="2">
        <f>RURAL!J84+URBAN!J84</f>
        <v>99</v>
      </c>
      <c r="K84" s="2">
        <f>RURAL!K84+URBAN!K84</f>
        <v>0</v>
      </c>
      <c r="L84" s="2">
        <f>RURAL!L84+URBAN!L84</f>
        <v>0</v>
      </c>
      <c r="M84" s="9">
        <f>RURAL!M84+URBAN!M84</f>
        <v>4256840</v>
      </c>
      <c r="N84" s="6"/>
    </row>
    <row r="85" spans="1:14" x14ac:dyDescent="0.25">
      <c r="A85" s="1" t="s">
        <v>71</v>
      </c>
      <c r="B85" s="1" t="s">
        <v>71</v>
      </c>
      <c r="C85" s="1" t="s">
        <v>210</v>
      </c>
      <c r="D85" s="1" t="s">
        <v>229</v>
      </c>
      <c r="E85" s="1" t="s">
        <v>235</v>
      </c>
      <c r="F85" s="1">
        <v>103</v>
      </c>
      <c r="G85" s="2">
        <f>RURAL!G85+URBAN!G85</f>
        <v>76514</v>
      </c>
      <c r="H85" s="2">
        <f>RURAL!H85+URBAN!H85</f>
        <v>0</v>
      </c>
      <c r="I85" s="2">
        <f>RURAL!I85+URBAN!I85</f>
        <v>0</v>
      </c>
      <c r="J85" s="2">
        <f>RURAL!J85+URBAN!J85</f>
        <v>0</v>
      </c>
      <c r="K85" s="2">
        <f>RURAL!K85+URBAN!K85</f>
        <v>0</v>
      </c>
      <c r="L85" s="2">
        <f>RURAL!L85+URBAN!L85</f>
        <v>0</v>
      </c>
      <c r="M85" s="9">
        <f>RURAL!M85+URBAN!M85</f>
        <v>76514</v>
      </c>
      <c r="N85" s="6"/>
    </row>
    <row r="86" spans="1:14" x14ac:dyDescent="0.25">
      <c r="A86" s="1" t="s">
        <v>72</v>
      </c>
      <c r="B86" s="1" t="s">
        <v>72</v>
      </c>
      <c r="C86" s="1" t="s">
        <v>210</v>
      </c>
      <c r="D86" s="1" t="s">
        <v>213</v>
      </c>
      <c r="E86" s="1" t="s">
        <v>235</v>
      </c>
      <c r="F86" s="1">
        <v>104</v>
      </c>
      <c r="G86" s="2">
        <f>RURAL!G86+URBAN!G86</f>
        <v>3494</v>
      </c>
      <c r="H86" s="2">
        <f>RURAL!H86+URBAN!H86</f>
        <v>0</v>
      </c>
      <c r="I86" s="2">
        <f>RURAL!I86+URBAN!I86</f>
        <v>0</v>
      </c>
      <c r="J86" s="2">
        <f>RURAL!J86+URBAN!J86</f>
        <v>0</v>
      </c>
      <c r="K86" s="2">
        <f>RURAL!K86+URBAN!K86</f>
        <v>0</v>
      </c>
      <c r="L86" s="2">
        <f>RURAL!L86+URBAN!L86</f>
        <v>0</v>
      </c>
      <c r="M86" s="9">
        <f>RURAL!M86+URBAN!M86</f>
        <v>3494</v>
      </c>
      <c r="N86" s="6"/>
    </row>
    <row r="87" spans="1:14" x14ac:dyDescent="0.25">
      <c r="A87" s="1" t="s">
        <v>73</v>
      </c>
      <c r="B87" s="1" t="s">
        <v>73</v>
      </c>
      <c r="C87" s="1" t="s">
        <v>214</v>
      </c>
      <c r="D87" s="1" t="s">
        <v>216</v>
      </c>
      <c r="E87" s="1" t="s">
        <v>236</v>
      </c>
      <c r="F87" s="1">
        <v>105</v>
      </c>
      <c r="G87" s="2">
        <f>RURAL!G87+URBAN!G87</f>
        <v>6435</v>
      </c>
      <c r="H87" s="2">
        <f>RURAL!H87+URBAN!H87</f>
        <v>1083</v>
      </c>
      <c r="I87" s="2">
        <f>RURAL!I87+URBAN!I87</f>
        <v>104</v>
      </c>
      <c r="J87" s="2">
        <f>RURAL!J87+URBAN!J87</f>
        <v>0</v>
      </c>
      <c r="K87" s="2">
        <f>RURAL!K87+URBAN!K87</f>
        <v>0</v>
      </c>
      <c r="L87" s="2">
        <f>RURAL!L87+URBAN!L87</f>
        <v>0</v>
      </c>
      <c r="M87" s="9">
        <f>RURAL!M87+URBAN!M87</f>
        <v>7622</v>
      </c>
      <c r="N87" s="6"/>
    </row>
    <row r="88" spans="1:14" x14ac:dyDescent="0.25">
      <c r="A88" s="1" t="s">
        <v>74</v>
      </c>
      <c r="B88" s="1" t="s">
        <v>74</v>
      </c>
      <c r="C88" s="1" t="s">
        <v>207</v>
      </c>
      <c r="D88" s="1" t="s">
        <v>209</v>
      </c>
      <c r="E88" s="1" t="s">
        <v>236</v>
      </c>
      <c r="F88" s="1">
        <v>106</v>
      </c>
      <c r="G88" s="2">
        <f>RURAL!G88+URBAN!G88</f>
        <v>32395364</v>
      </c>
      <c r="H88" s="2">
        <f>RURAL!H88+URBAN!H88</f>
        <v>5827795</v>
      </c>
      <c r="I88" s="2">
        <f>RURAL!I88+URBAN!I88</f>
        <v>4715576</v>
      </c>
      <c r="J88" s="2">
        <f>RURAL!J88+URBAN!J88</f>
        <v>519695</v>
      </c>
      <c r="K88" s="2">
        <f>RURAL!K88+URBAN!K88</f>
        <v>111951</v>
      </c>
      <c r="L88" s="2">
        <f>RURAL!L88+URBAN!L88</f>
        <v>38973</v>
      </c>
      <c r="M88" s="9">
        <f>RURAL!M88+URBAN!M88</f>
        <v>43609354</v>
      </c>
      <c r="N88" s="6"/>
    </row>
    <row r="89" spans="1:14" x14ac:dyDescent="0.25">
      <c r="A89" s="1" t="s">
        <v>75</v>
      </c>
      <c r="B89" s="1" t="s">
        <v>75</v>
      </c>
      <c r="C89" s="1" t="s">
        <v>207</v>
      </c>
      <c r="D89" s="1" t="s">
        <v>212</v>
      </c>
      <c r="E89" s="1" t="s">
        <v>236</v>
      </c>
      <c r="F89" s="1">
        <v>107</v>
      </c>
      <c r="G89" s="2">
        <f>RURAL!G89+URBAN!G89</f>
        <v>24406563</v>
      </c>
      <c r="H89" s="2">
        <f>RURAL!H89+URBAN!H89</f>
        <v>4610483</v>
      </c>
      <c r="I89" s="2">
        <f>RURAL!I89+URBAN!I89</f>
        <v>1024375</v>
      </c>
      <c r="J89" s="2">
        <f>RURAL!J89+URBAN!J89</f>
        <v>296033</v>
      </c>
      <c r="K89" s="2">
        <f>RURAL!K89+URBAN!K89</f>
        <v>216719</v>
      </c>
      <c r="L89" s="2">
        <f>RURAL!L89+URBAN!L89</f>
        <v>257</v>
      </c>
      <c r="M89" s="9">
        <f>RURAL!M89+URBAN!M89</f>
        <v>30554430</v>
      </c>
      <c r="N89" s="6"/>
    </row>
    <row r="90" spans="1:14" x14ac:dyDescent="0.25">
      <c r="A90" s="1" t="s">
        <v>260</v>
      </c>
      <c r="B90" s="1" t="s">
        <v>201</v>
      </c>
      <c r="C90" s="1" t="s">
        <v>207</v>
      </c>
      <c r="D90" s="1" t="s">
        <v>209</v>
      </c>
      <c r="E90" s="1" t="s">
        <v>236</v>
      </c>
      <c r="F90" s="1">
        <v>108</v>
      </c>
      <c r="G90" s="2">
        <f>RURAL!G90+URBAN!G90</f>
        <v>3158938</v>
      </c>
      <c r="H90" s="2">
        <f>RURAL!H90+URBAN!H90</f>
        <v>13692734</v>
      </c>
      <c r="I90" s="2">
        <f>RURAL!I90+URBAN!I90</f>
        <v>6675036</v>
      </c>
      <c r="J90" s="2">
        <f>RURAL!J90+URBAN!J90</f>
        <v>206478</v>
      </c>
      <c r="K90" s="2">
        <f>RURAL!K90+URBAN!K90</f>
        <v>965</v>
      </c>
      <c r="L90" s="2">
        <f>RURAL!L90+URBAN!L90</f>
        <v>0</v>
      </c>
      <c r="M90" s="9">
        <f>RURAL!M90+URBAN!M90</f>
        <v>23734151</v>
      </c>
      <c r="N90" s="6"/>
    </row>
    <row r="91" spans="1:14" x14ac:dyDescent="0.25">
      <c r="A91" s="1" t="s">
        <v>76</v>
      </c>
      <c r="B91" s="1" t="s">
        <v>76</v>
      </c>
      <c r="C91" s="1" t="s">
        <v>207</v>
      </c>
      <c r="D91" s="1" t="s">
        <v>219</v>
      </c>
      <c r="E91" s="1" t="s">
        <v>236</v>
      </c>
      <c r="F91" s="1">
        <v>109</v>
      </c>
      <c r="G91" s="2">
        <f>RURAL!G91+URBAN!G91</f>
        <v>2034645</v>
      </c>
      <c r="H91" s="2">
        <f>RURAL!H91+URBAN!H91</f>
        <v>217061</v>
      </c>
      <c r="I91" s="2">
        <f>RURAL!I91+URBAN!I91</f>
        <v>29361</v>
      </c>
      <c r="J91" s="2">
        <f>RURAL!J91+URBAN!J91</f>
        <v>1041</v>
      </c>
      <c r="K91" s="2">
        <f>RURAL!K91+URBAN!K91</f>
        <v>0</v>
      </c>
      <c r="L91" s="2">
        <f>RURAL!L91+URBAN!L91</f>
        <v>0</v>
      </c>
      <c r="M91" s="9">
        <f>RURAL!M91+URBAN!M91</f>
        <v>2282108</v>
      </c>
      <c r="N91" s="6"/>
    </row>
    <row r="92" spans="1:14" x14ac:dyDescent="0.25">
      <c r="A92" s="1" t="s">
        <v>77</v>
      </c>
      <c r="B92" s="1" t="s">
        <v>77</v>
      </c>
      <c r="C92" s="1" t="s">
        <v>210</v>
      </c>
      <c r="D92" s="1" t="s">
        <v>213</v>
      </c>
      <c r="E92" s="1" t="s">
        <v>235</v>
      </c>
      <c r="F92" s="1">
        <v>110</v>
      </c>
      <c r="G92" s="2">
        <f>RURAL!G92+URBAN!G92</f>
        <v>5359</v>
      </c>
      <c r="H92" s="2">
        <f>RURAL!H92+URBAN!H92</f>
        <v>0</v>
      </c>
      <c r="I92" s="2">
        <f>RURAL!I92+URBAN!I92</f>
        <v>0</v>
      </c>
      <c r="J92" s="2">
        <f>RURAL!J92+URBAN!J92</f>
        <v>0</v>
      </c>
      <c r="K92" s="2">
        <f>RURAL!K92+URBAN!K92</f>
        <v>0</v>
      </c>
      <c r="L92" s="2">
        <f>RURAL!L92+URBAN!L92</f>
        <v>0</v>
      </c>
      <c r="M92" s="9">
        <f>RURAL!M92+URBAN!M92</f>
        <v>5359</v>
      </c>
      <c r="N92" s="6"/>
    </row>
    <row r="93" spans="1:14" x14ac:dyDescent="0.25">
      <c r="A93" s="1" t="s">
        <v>78</v>
      </c>
      <c r="B93" s="1" t="s">
        <v>78</v>
      </c>
      <c r="C93" s="1" t="s">
        <v>210</v>
      </c>
      <c r="D93" s="1" t="s">
        <v>213</v>
      </c>
      <c r="E93" s="1" t="s">
        <v>235</v>
      </c>
      <c r="F93" s="1">
        <v>111</v>
      </c>
      <c r="G93" s="2">
        <f>RURAL!G93+URBAN!G93</f>
        <v>200</v>
      </c>
      <c r="H93" s="2">
        <f>RURAL!H93+URBAN!H93</f>
        <v>0</v>
      </c>
      <c r="I93" s="2">
        <f>RURAL!I93+URBAN!I93</f>
        <v>0</v>
      </c>
      <c r="J93" s="2">
        <f>RURAL!J93+URBAN!J93</f>
        <v>0</v>
      </c>
      <c r="K93" s="2">
        <f>RURAL!K93+URBAN!K93</f>
        <v>0</v>
      </c>
      <c r="L93" s="2">
        <f>RURAL!L93+URBAN!L93</f>
        <v>0</v>
      </c>
      <c r="M93" s="9">
        <f>RURAL!M93+URBAN!M93</f>
        <v>200</v>
      </c>
      <c r="N93" s="6"/>
    </row>
    <row r="94" spans="1:14" x14ac:dyDescent="0.25">
      <c r="A94" s="1" t="s">
        <v>79</v>
      </c>
      <c r="B94" s="1" t="s">
        <v>79</v>
      </c>
      <c r="C94" s="1" t="s">
        <v>207</v>
      </c>
      <c r="D94" s="1" t="s">
        <v>219</v>
      </c>
      <c r="E94" s="1" t="s">
        <v>236</v>
      </c>
      <c r="F94" s="1">
        <v>112</v>
      </c>
      <c r="G94" s="2">
        <f>RURAL!G94+URBAN!G94</f>
        <v>941870</v>
      </c>
      <c r="H94" s="2">
        <f>RURAL!H94+URBAN!H94</f>
        <v>438</v>
      </c>
      <c r="I94" s="2">
        <f>RURAL!I94+URBAN!I94</f>
        <v>0</v>
      </c>
      <c r="J94" s="2">
        <f>RURAL!J94+URBAN!J94</f>
        <v>0</v>
      </c>
      <c r="K94" s="2">
        <f>RURAL!K94+URBAN!K94</f>
        <v>0</v>
      </c>
      <c r="L94" s="2">
        <f>RURAL!L94+URBAN!L94</f>
        <v>0</v>
      </c>
      <c r="M94" s="9">
        <f>RURAL!M94+URBAN!M94</f>
        <v>942308</v>
      </c>
      <c r="N94" s="6"/>
    </row>
    <row r="95" spans="1:14" x14ac:dyDescent="0.25">
      <c r="A95" s="1" t="s">
        <v>80</v>
      </c>
      <c r="B95" s="1" t="s">
        <v>80</v>
      </c>
      <c r="C95" s="1" t="s">
        <v>210</v>
      </c>
      <c r="D95" s="1" t="s">
        <v>211</v>
      </c>
      <c r="E95" s="1" t="s">
        <v>235</v>
      </c>
      <c r="F95" s="1">
        <v>113</v>
      </c>
      <c r="G95" s="2">
        <f>RURAL!G95+URBAN!G95</f>
        <v>8840426</v>
      </c>
      <c r="H95" s="2">
        <f>RURAL!H95+URBAN!H95</f>
        <v>424857</v>
      </c>
      <c r="I95" s="2">
        <f>RURAL!I95+URBAN!I95</f>
        <v>67317</v>
      </c>
      <c r="J95" s="2">
        <f>RURAL!J95+URBAN!J95</f>
        <v>104</v>
      </c>
      <c r="K95" s="2">
        <f>RURAL!K95+URBAN!K95</f>
        <v>0</v>
      </c>
      <c r="L95" s="2">
        <f>RURAL!L95+URBAN!L95</f>
        <v>0</v>
      </c>
      <c r="M95" s="9">
        <f>RURAL!M95+URBAN!M95</f>
        <v>9332704</v>
      </c>
      <c r="N95" s="6"/>
    </row>
    <row r="96" spans="1:14" x14ac:dyDescent="0.25">
      <c r="A96" s="1" t="s">
        <v>81</v>
      </c>
      <c r="B96" s="1" t="s">
        <v>81</v>
      </c>
      <c r="C96" s="1" t="s">
        <v>217</v>
      </c>
      <c r="D96" s="1" t="s">
        <v>218</v>
      </c>
      <c r="E96" s="1" t="s">
        <v>236</v>
      </c>
      <c r="F96" s="1">
        <v>114</v>
      </c>
      <c r="G96" s="2">
        <f>RURAL!G96+URBAN!G96</f>
        <v>405857</v>
      </c>
      <c r="H96" s="2">
        <f>RURAL!H96+URBAN!H96</f>
        <v>2361</v>
      </c>
      <c r="I96" s="2">
        <f>RURAL!I96+URBAN!I96</f>
        <v>352</v>
      </c>
      <c r="J96" s="2">
        <f>RURAL!J96+URBAN!J96</f>
        <v>0</v>
      </c>
      <c r="K96" s="2">
        <f>RURAL!K96+URBAN!K96</f>
        <v>0</v>
      </c>
      <c r="L96" s="2">
        <f>RURAL!L96+URBAN!L96</f>
        <v>0</v>
      </c>
      <c r="M96" s="9">
        <f>RURAL!M96+URBAN!M96</f>
        <v>408570</v>
      </c>
      <c r="N96" s="6"/>
    </row>
    <row r="97" spans="1:14" x14ac:dyDescent="0.25">
      <c r="A97" s="1" t="s">
        <v>82</v>
      </c>
      <c r="B97" s="1" t="s">
        <v>82</v>
      </c>
      <c r="C97" s="1" t="s">
        <v>207</v>
      </c>
      <c r="D97" s="1" t="s">
        <v>209</v>
      </c>
      <c r="E97" s="1" t="s">
        <v>236</v>
      </c>
      <c r="F97" s="1">
        <v>115</v>
      </c>
      <c r="G97" s="2">
        <f>RURAL!G97+URBAN!G97</f>
        <v>3223992</v>
      </c>
      <c r="H97" s="2">
        <f>RURAL!H97+URBAN!H97</f>
        <v>1171158</v>
      </c>
      <c r="I97" s="2">
        <f>RURAL!I97+URBAN!I97</f>
        <v>3722985</v>
      </c>
      <c r="J97" s="2">
        <f>RURAL!J97+URBAN!J97</f>
        <v>1128554</v>
      </c>
      <c r="K97" s="2">
        <f>RURAL!K97+URBAN!K97</f>
        <v>174593</v>
      </c>
      <c r="L97" s="2">
        <f>RURAL!L97+URBAN!L97</f>
        <v>73727</v>
      </c>
      <c r="M97" s="9">
        <f>RURAL!M97+URBAN!M97</f>
        <v>9495009</v>
      </c>
      <c r="N97" s="6"/>
    </row>
    <row r="98" spans="1:14" x14ac:dyDescent="0.25">
      <c r="A98" s="1" t="s">
        <v>83</v>
      </c>
      <c r="B98" s="1" t="s">
        <v>83</v>
      </c>
      <c r="C98" s="1" t="s">
        <v>207</v>
      </c>
      <c r="D98" s="1" t="s">
        <v>208</v>
      </c>
      <c r="E98" s="1" t="s">
        <v>235</v>
      </c>
      <c r="F98" s="1">
        <v>116</v>
      </c>
      <c r="G98" s="2">
        <f>RURAL!G98+URBAN!G98</f>
        <v>4402062</v>
      </c>
      <c r="H98" s="2">
        <f>RURAL!H98+URBAN!H98</f>
        <v>126654</v>
      </c>
      <c r="I98" s="2">
        <f>RURAL!I98+URBAN!I98</f>
        <v>13170</v>
      </c>
      <c r="J98" s="2">
        <f>RURAL!J98+URBAN!J98</f>
        <v>348</v>
      </c>
      <c r="K98" s="2">
        <f>RURAL!K98+URBAN!K98</f>
        <v>0</v>
      </c>
      <c r="L98" s="2">
        <f>RURAL!L98+URBAN!L98</f>
        <v>0</v>
      </c>
      <c r="M98" s="9">
        <f>RURAL!M98+URBAN!M98</f>
        <v>4542234</v>
      </c>
      <c r="N98" s="6"/>
    </row>
    <row r="99" spans="1:14" x14ac:dyDescent="0.25">
      <c r="A99" s="1" t="s">
        <v>84</v>
      </c>
      <c r="B99" s="1" t="s">
        <v>84</v>
      </c>
      <c r="C99" s="1" t="s">
        <v>207</v>
      </c>
      <c r="D99" s="1" t="s">
        <v>219</v>
      </c>
      <c r="E99" s="1" t="s">
        <v>236</v>
      </c>
      <c r="F99" s="1">
        <v>119</v>
      </c>
      <c r="G99" s="2">
        <f>RURAL!G99+URBAN!G99</f>
        <v>2165459</v>
      </c>
      <c r="H99" s="2">
        <f>RURAL!H99+URBAN!H99</f>
        <v>387128</v>
      </c>
      <c r="I99" s="2">
        <f>RURAL!I99+URBAN!I99</f>
        <v>6804</v>
      </c>
      <c r="J99" s="2">
        <f>RURAL!J99+URBAN!J99</f>
        <v>0</v>
      </c>
      <c r="K99" s="2">
        <f>RURAL!K99+URBAN!K99</f>
        <v>0</v>
      </c>
      <c r="L99" s="2">
        <f>RURAL!L99+URBAN!L99</f>
        <v>0</v>
      </c>
      <c r="M99" s="9">
        <f>RURAL!M99+URBAN!M99</f>
        <v>2559391</v>
      </c>
      <c r="N99" s="6"/>
    </row>
    <row r="100" spans="1:14" x14ac:dyDescent="0.25">
      <c r="A100" s="1" t="s">
        <v>85</v>
      </c>
      <c r="B100" s="1" t="s">
        <v>85</v>
      </c>
      <c r="C100" s="1" t="s">
        <v>207</v>
      </c>
      <c r="D100" s="1" t="s">
        <v>232</v>
      </c>
      <c r="E100" s="1" t="s">
        <v>236</v>
      </c>
      <c r="F100" s="1">
        <v>120</v>
      </c>
      <c r="G100" s="2">
        <f>RURAL!G100+URBAN!G100</f>
        <v>868120</v>
      </c>
      <c r="H100" s="2">
        <f>RURAL!H100+URBAN!H100</f>
        <v>253422</v>
      </c>
      <c r="I100" s="2">
        <f>RURAL!I100+URBAN!I100</f>
        <v>42814</v>
      </c>
      <c r="J100" s="2">
        <f>RURAL!J100+URBAN!J100</f>
        <v>1267</v>
      </c>
      <c r="K100" s="2">
        <f>RURAL!K100+URBAN!K100</f>
        <v>2</v>
      </c>
      <c r="L100" s="2">
        <f>RURAL!L100+URBAN!L100</f>
        <v>0</v>
      </c>
      <c r="M100" s="9">
        <f>RURAL!M100+URBAN!M100</f>
        <v>1165625</v>
      </c>
      <c r="N100" s="6"/>
    </row>
    <row r="101" spans="1:14" x14ac:dyDescent="0.25">
      <c r="A101" s="1" t="s">
        <v>86</v>
      </c>
      <c r="B101" s="1" t="s">
        <v>86</v>
      </c>
      <c r="C101" s="1" t="s">
        <v>214</v>
      </c>
      <c r="D101" s="1" t="s">
        <v>216</v>
      </c>
      <c r="E101" s="1" t="s">
        <v>236</v>
      </c>
      <c r="F101" s="1">
        <v>121</v>
      </c>
      <c r="G101" s="2">
        <f>RURAL!G101+URBAN!G101</f>
        <v>1171388</v>
      </c>
      <c r="H101" s="2">
        <f>RURAL!H101+URBAN!H101</f>
        <v>3356689</v>
      </c>
      <c r="I101" s="2">
        <f>RURAL!I101+URBAN!I101</f>
        <v>8779705</v>
      </c>
      <c r="J101" s="2">
        <f>RURAL!J101+URBAN!J101</f>
        <v>874858</v>
      </c>
      <c r="K101" s="2">
        <f>RURAL!K101+URBAN!K101</f>
        <v>908</v>
      </c>
      <c r="L101" s="2">
        <f>RURAL!L101+URBAN!L101</f>
        <v>0</v>
      </c>
      <c r="M101" s="9">
        <f>RURAL!M101+URBAN!M101</f>
        <v>14183548</v>
      </c>
      <c r="N101" s="6"/>
    </row>
    <row r="102" spans="1:14" x14ac:dyDescent="0.25">
      <c r="A102" s="1" t="s">
        <v>87</v>
      </c>
      <c r="B102" s="1" t="s">
        <v>87</v>
      </c>
      <c r="C102" s="1" t="s">
        <v>207</v>
      </c>
      <c r="D102" s="1" t="s">
        <v>208</v>
      </c>
      <c r="E102" s="1" t="s">
        <v>236</v>
      </c>
      <c r="F102" s="1">
        <v>123</v>
      </c>
      <c r="G102" s="2">
        <f>RURAL!G102+URBAN!G102</f>
        <v>93</v>
      </c>
      <c r="H102" s="2">
        <f>RURAL!H102+URBAN!H102</f>
        <v>1</v>
      </c>
      <c r="I102" s="2">
        <f>RURAL!I102+URBAN!I102</f>
        <v>0</v>
      </c>
      <c r="J102" s="2">
        <f>RURAL!J102+URBAN!J102</f>
        <v>0</v>
      </c>
      <c r="K102" s="2">
        <f>RURAL!K102+URBAN!K102</f>
        <v>0</v>
      </c>
      <c r="L102" s="2">
        <f>RURAL!L102+URBAN!L102</f>
        <v>0</v>
      </c>
      <c r="M102" s="9">
        <f>RURAL!M102+URBAN!M102</f>
        <v>94</v>
      </c>
      <c r="N102" s="6"/>
    </row>
    <row r="103" spans="1:14" x14ac:dyDescent="0.25">
      <c r="A103" s="1" t="s">
        <v>88</v>
      </c>
      <c r="B103" s="1" t="s">
        <v>88</v>
      </c>
      <c r="C103" s="1" t="s">
        <v>207</v>
      </c>
      <c r="D103" s="1" t="s">
        <v>232</v>
      </c>
      <c r="E103" s="1" t="s">
        <v>236</v>
      </c>
      <c r="F103" s="1">
        <v>125</v>
      </c>
      <c r="G103" s="2">
        <f>RURAL!G103+URBAN!G103</f>
        <v>791037</v>
      </c>
      <c r="H103" s="2">
        <f>RURAL!H103+URBAN!H103</f>
        <v>995982</v>
      </c>
      <c r="I103" s="2">
        <f>RURAL!I103+URBAN!I103</f>
        <v>499644</v>
      </c>
      <c r="J103" s="2">
        <f>RURAL!J103+URBAN!J103</f>
        <v>59774</v>
      </c>
      <c r="K103" s="2">
        <f>RURAL!K103+URBAN!K103</f>
        <v>1664</v>
      </c>
      <c r="L103" s="2">
        <f>RURAL!L103+URBAN!L103</f>
        <v>41</v>
      </c>
      <c r="M103" s="9">
        <f>RURAL!M103+URBAN!M103</f>
        <v>2348142</v>
      </c>
      <c r="N103" s="6"/>
    </row>
    <row r="104" spans="1:14" x14ac:dyDescent="0.25">
      <c r="A104" s="1" t="s">
        <v>89</v>
      </c>
      <c r="B104" s="1" t="s">
        <v>89</v>
      </c>
      <c r="C104" s="1" t="s">
        <v>207</v>
      </c>
      <c r="D104" s="1" t="s">
        <v>212</v>
      </c>
      <c r="E104" s="1" t="s">
        <v>236</v>
      </c>
      <c r="F104" s="1">
        <v>126</v>
      </c>
      <c r="G104" s="2">
        <f>RURAL!G104+URBAN!G104</f>
        <v>1686761</v>
      </c>
      <c r="H104" s="2">
        <f>RURAL!H104+URBAN!H104</f>
        <v>551698</v>
      </c>
      <c r="I104" s="2">
        <f>RURAL!I104+URBAN!I104</f>
        <v>23912</v>
      </c>
      <c r="J104" s="2">
        <f>RURAL!J104+URBAN!J104</f>
        <v>0</v>
      </c>
      <c r="K104" s="2">
        <f>RURAL!K104+URBAN!K104</f>
        <v>0</v>
      </c>
      <c r="L104" s="2">
        <f>RURAL!L104+URBAN!L104</f>
        <v>0</v>
      </c>
      <c r="M104" s="9">
        <f>RURAL!M104+URBAN!M104</f>
        <v>2262371</v>
      </c>
      <c r="N104" s="6"/>
    </row>
    <row r="105" spans="1:14" x14ac:dyDescent="0.25">
      <c r="A105" s="1" t="s">
        <v>90</v>
      </c>
      <c r="B105" s="1" t="s">
        <v>90</v>
      </c>
      <c r="C105" s="1" t="s">
        <v>207</v>
      </c>
      <c r="D105" s="1" t="s">
        <v>219</v>
      </c>
      <c r="E105" s="1" t="s">
        <v>236</v>
      </c>
      <c r="F105" s="1">
        <v>128</v>
      </c>
      <c r="G105" s="2">
        <f>RURAL!G105+URBAN!G105</f>
        <v>1405493</v>
      </c>
      <c r="H105" s="2">
        <f>RURAL!H105+URBAN!H105</f>
        <v>524710</v>
      </c>
      <c r="I105" s="2">
        <f>RURAL!I105+URBAN!I105</f>
        <v>31035</v>
      </c>
      <c r="J105" s="2">
        <f>RURAL!J105+URBAN!J105</f>
        <v>277</v>
      </c>
      <c r="K105" s="2">
        <f>RURAL!K105+URBAN!K105</f>
        <v>0</v>
      </c>
      <c r="L105" s="2">
        <f>RURAL!L105+URBAN!L105</f>
        <v>0</v>
      </c>
      <c r="M105" s="9">
        <f>RURAL!M105+URBAN!M105</f>
        <v>1961515</v>
      </c>
      <c r="N105" s="6"/>
    </row>
    <row r="106" spans="1:14" x14ac:dyDescent="0.25">
      <c r="A106" s="1" t="s">
        <v>267</v>
      </c>
      <c r="B106" s="1" t="s">
        <v>267</v>
      </c>
      <c r="C106" s="1" t="s">
        <v>214</v>
      </c>
      <c r="D106" s="1" t="s">
        <v>228</v>
      </c>
      <c r="E106" s="1" t="s">
        <v>236</v>
      </c>
      <c r="F106" s="1">
        <v>129</v>
      </c>
      <c r="G106" s="2"/>
      <c r="H106" s="2"/>
      <c r="I106" s="2"/>
      <c r="J106" s="2"/>
      <c r="K106" s="2"/>
      <c r="L106" s="2"/>
      <c r="M106" s="9">
        <f>RURAL!M106+URBAN!M106</f>
        <v>1443906</v>
      </c>
      <c r="N106" s="6"/>
    </row>
    <row r="107" spans="1:14" x14ac:dyDescent="0.25">
      <c r="A107" s="1" t="s">
        <v>91</v>
      </c>
      <c r="B107" s="1" t="s">
        <v>91</v>
      </c>
      <c r="C107" s="1" t="s">
        <v>214</v>
      </c>
      <c r="D107" s="1" t="s">
        <v>227</v>
      </c>
      <c r="E107" s="1" t="s">
        <v>236</v>
      </c>
      <c r="F107" s="1">
        <v>130</v>
      </c>
      <c r="G107" s="2">
        <f>RURAL!G107+URBAN!G107</f>
        <v>78975</v>
      </c>
      <c r="H107" s="2">
        <f>RURAL!H107+URBAN!H107</f>
        <v>772</v>
      </c>
      <c r="I107" s="2">
        <f>RURAL!I107+URBAN!I107</f>
        <v>0</v>
      </c>
      <c r="J107" s="2">
        <f>RURAL!J107+URBAN!J107</f>
        <v>0</v>
      </c>
      <c r="K107" s="2">
        <f>RURAL!K107+URBAN!K107</f>
        <v>0</v>
      </c>
      <c r="L107" s="2">
        <f>RURAL!L107+URBAN!L107</f>
        <v>0</v>
      </c>
      <c r="M107" s="9">
        <f>RURAL!M107+URBAN!M107</f>
        <v>79747</v>
      </c>
      <c r="N107" s="6"/>
    </row>
    <row r="108" spans="1:14" x14ac:dyDescent="0.25">
      <c r="A108" s="1" t="s">
        <v>92</v>
      </c>
      <c r="B108" s="1" t="s">
        <v>92</v>
      </c>
      <c r="C108" s="1" t="s">
        <v>214</v>
      </c>
      <c r="D108" s="1" t="s">
        <v>215</v>
      </c>
      <c r="E108" s="1" t="s">
        <v>236</v>
      </c>
      <c r="F108" s="1">
        <v>131</v>
      </c>
      <c r="G108" s="2">
        <f>RURAL!G108+URBAN!G108</f>
        <v>228572</v>
      </c>
      <c r="H108" s="2">
        <f>RURAL!H108+URBAN!H108</f>
        <v>0</v>
      </c>
      <c r="I108" s="2">
        <f>RURAL!I108+URBAN!I108</f>
        <v>1</v>
      </c>
      <c r="J108" s="2">
        <f>RURAL!J108+URBAN!J108</f>
        <v>0</v>
      </c>
      <c r="K108" s="2">
        <f>RURAL!K108+URBAN!K108</f>
        <v>0</v>
      </c>
      <c r="L108" s="2">
        <f>RURAL!L108+URBAN!L108</f>
        <v>0</v>
      </c>
      <c r="M108" s="9">
        <f>RURAL!M108+URBAN!M108</f>
        <v>228573</v>
      </c>
      <c r="N108" s="6"/>
    </row>
    <row r="109" spans="1:14" x14ac:dyDescent="0.25">
      <c r="A109" s="1" t="s">
        <v>93</v>
      </c>
      <c r="B109" s="1" t="s">
        <v>93</v>
      </c>
      <c r="C109" s="1" t="s">
        <v>210</v>
      </c>
      <c r="D109" s="1" t="s">
        <v>225</v>
      </c>
      <c r="E109" s="1" t="s">
        <v>235</v>
      </c>
      <c r="F109" s="1">
        <v>132</v>
      </c>
      <c r="G109" s="2">
        <f>RURAL!G109+URBAN!G109</f>
        <v>32997</v>
      </c>
      <c r="H109" s="2">
        <f>RURAL!H109+URBAN!H109</f>
        <v>1379</v>
      </c>
      <c r="I109" s="2">
        <f>RURAL!I109+URBAN!I109</f>
        <v>628</v>
      </c>
      <c r="J109" s="2">
        <f>RURAL!J109+URBAN!J109</f>
        <v>0</v>
      </c>
      <c r="K109" s="2">
        <f>RURAL!K109+URBAN!K109</f>
        <v>0</v>
      </c>
      <c r="L109" s="2">
        <f>RURAL!L109+URBAN!L109</f>
        <v>0</v>
      </c>
      <c r="M109" s="9">
        <f>RURAL!M109+URBAN!M109</f>
        <v>35004</v>
      </c>
      <c r="N109" s="6"/>
    </row>
    <row r="110" spans="1:14" x14ac:dyDescent="0.25">
      <c r="A110" s="1" t="s">
        <v>94</v>
      </c>
      <c r="B110" s="1" t="s">
        <v>94</v>
      </c>
      <c r="C110" s="1" t="s">
        <v>210</v>
      </c>
      <c r="D110" s="1" t="s">
        <v>225</v>
      </c>
      <c r="E110" s="1" t="s">
        <v>235</v>
      </c>
      <c r="F110" s="1">
        <v>134</v>
      </c>
      <c r="G110" s="2">
        <f>RURAL!G110+URBAN!G110</f>
        <v>3387</v>
      </c>
      <c r="H110" s="2">
        <f>RURAL!H110+URBAN!H110</f>
        <v>0</v>
      </c>
      <c r="I110" s="2">
        <f>RURAL!I110+URBAN!I110</f>
        <v>0</v>
      </c>
      <c r="J110" s="2">
        <f>RURAL!J110+URBAN!J110</f>
        <v>0</v>
      </c>
      <c r="K110" s="2">
        <f>RURAL!K110+URBAN!K110</f>
        <v>0</v>
      </c>
      <c r="L110" s="2">
        <f>RURAL!L110+URBAN!L110</f>
        <v>0</v>
      </c>
      <c r="M110" s="9">
        <f>RURAL!M110+URBAN!M110</f>
        <v>3387</v>
      </c>
      <c r="N110" s="6"/>
    </row>
    <row r="111" spans="1:14" x14ac:dyDescent="0.25">
      <c r="A111" s="1" t="s">
        <v>95</v>
      </c>
      <c r="B111" s="1" t="s">
        <v>95</v>
      </c>
      <c r="C111" s="1" t="s">
        <v>214</v>
      </c>
      <c r="D111" s="1" t="s">
        <v>216</v>
      </c>
      <c r="E111" s="1" t="s">
        <v>236</v>
      </c>
      <c r="F111" s="1">
        <v>137</v>
      </c>
      <c r="G111" s="2">
        <f>RURAL!G111+URBAN!G111</f>
        <v>2855071</v>
      </c>
      <c r="H111" s="2">
        <f>RURAL!H111+URBAN!H111</f>
        <v>2839222</v>
      </c>
      <c r="I111" s="2">
        <f>RURAL!I111+URBAN!I111</f>
        <v>1086455</v>
      </c>
      <c r="J111" s="2">
        <f>RURAL!J111+URBAN!J111</f>
        <v>383</v>
      </c>
      <c r="K111" s="2">
        <f>RURAL!K111+URBAN!K111</f>
        <v>0</v>
      </c>
      <c r="L111" s="2">
        <f>RURAL!L111+URBAN!L111</f>
        <v>0</v>
      </c>
      <c r="M111" s="9">
        <f>RURAL!M111+URBAN!M111</f>
        <v>6781131</v>
      </c>
      <c r="N111" s="6"/>
    </row>
    <row r="112" spans="1:14" x14ac:dyDescent="0.25">
      <c r="A112" s="1" t="s">
        <v>96</v>
      </c>
      <c r="B112" s="1" t="s">
        <v>96</v>
      </c>
      <c r="C112" s="1" t="s">
        <v>210</v>
      </c>
      <c r="D112" s="1" t="s">
        <v>211</v>
      </c>
      <c r="E112" s="1" t="s">
        <v>235</v>
      </c>
      <c r="F112" s="1">
        <v>138</v>
      </c>
      <c r="G112" s="2">
        <f>RURAL!G112+URBAN!G112</f>
        <v>91243</v>
      </c>
      <c r="H112" s="2">
        <f>RURAL!H112+URBAN!H112</f>
        <v>3219</v>
      </c>
      <c r="I112" s="2">
        <f>RURAL!I112+URBAN!I112</f>
        <v>96</v>
      </c>
      <c r="J112" s="2">
        <f>RURAL!J112+URBAN!J112</f>
        <v>0</v>
      </c>
      <c r="K112" s="2">
        <f>RURAL!K112+URBAN!K112</f>
        <v>0</v>
      </c>
      <c r="L112" s="2">
        <f>RURAL!L112+URBAN!L112</f>
        <v>0</v>
      </c>
      <c r="M112" s="9">
        <f>RURAL!M112+URBAN!M112</f>
        <v>94558</v>
      </c>
      <c r="N112" s="6"/>
    </row>
    <row r="113" spans="1:14" x14ac:dyDescent="0.25">
      <c r="A113" s="1" t="s">
        <v>97</v>
      </c>
      <c r="B113" s="1" t="s">
        <v>97</v>
      </c>
      <c r="C113" s="1" t="s">
        <v>214</v>
      </c>
      <c r="D113" s="1" t="s">
        <v>216</v>
      </c>
      <c r="E113" s="1" t="s">
        <v>236</v>
      </c>
      <c r="F113" s="1">
        <v>139</v>
      </c>
      <c r="G113" s="2">
        <f>RURAL!G113+URBAN!G113</f>
        <v>2957102</v>
      </c>
      <c r="H113" s="2">
        <f>RURAL!H113+URBAN!H113</f>
        <v>2363617</v>
      </c>
      <c r="I113" s="2">
        <f>RURAL!I113+URBAN!I113</f>
        <v>203712</v>
      </c>
      <c r="J113" s="2">
        <f>RURAL!J113+URBAN!J113</f>
        <v>0</v>
      </c>
      <c r="K113" s="2">
        <f>RURAL!K113+URBAN!K113</f>
        <v>0</v>
      </c>
      <c r="L113" s="2">
        <f>RURAL!L113+URBAN!L113</f>
        <v>0</v>
      </c>
      <c r="M113" s="9">
        <f>RURAL!M113+URBAN!M113</f>
        <v>5524431</v>
      </c>
      <c r="N113" s="6"/>
    </row>
    <row r="114" spans="1:14" x14ac:dyDescent="0.25">
      <c r="A114" s="1" t="s">
        <v>98</v>
      </c>
      <c r="B114" s="1" t="s">
        <v>98</v>
      </c>
      <c r="C114" s="1" t="s">
        <v>207</v>
      </c>
      <c r="D114" s="1" t="s">
        <v>212</v>
      </c>
      <c r="E114" s="1" t="s">
        <v>236</v>
      </c>
      <c r="F114" s="1">
        <v>140</v>
      </c>
      <c r="G114" s="2">
        <f>RURAL!G114+URBAN!G114</f>
        <v>426299</v>
      </c>
      <c r="H114" s="2">
        <f>RURAL!H114+URBAN!H114</f>
        <v>90149</v>
      </c>
      <c r="I114" s="2">
        <f>RURAL!I114+URBAN!I114</f>
        <v>33748</v>
      </c>
      <c r="J114" s="2">
        <f>RURAL!J114+URBAN!J114</f>
        <v>607</v>
      </c>
      <c r="K114" s="2">
        <f>RURAL!K114+URBAN!K114</f>
        <v>3</v>
      </c>
      <c r="L114" s="2">
        <f>RURAL!L114+URBAN!L114</f>
        <v>0</v>
      </c>
      <c r="M114" s="9">
        <f>RURAL!M114+URBAN!M114</f>
        <v>550806</v>
      </c>
      <c r="N114" s="6"/>
    </row>
    <row r="115" spans="1:14" x14ac:dyDescent="0.25">
      <c r="A115" s="1" t="s">
        <v>99</v>
      </c>
      <c r="B115" s="1" t="s">
        <v>99</v>
      </c>
      <c r="C115" s="1" t="s">
        <v>214</v>
      </c>
      <c r="D115" s="1" t="s">
        <v>227</v>
      </c>
      <c r="E115" s="1" t="s">
        <v>236</v>
      </c>
      <c r="F115" s="1">
        <v>142</v>
      </c>
      <c r="G115" s="2">
        <f>RURAL!G115+URBAN!G115</f>
        <v>146454</v>
      </c>
      <c r="H115" s="2">
        <f>RURAL!H115+URBAN!H115</f>
        <v>0</v>
      </c>
      <c r="I115" s="2">
        <f>RURAL!I115+URBAN!I115</f>
        <v>0</v>
      </c>
      <c r="J115" s="2">
        <f>RURAL!J115+URBAN!J115</f>
        <v>0</v>
      </c>
      <c r="K115" s="2">
        <f>RURAL!K115+URBAN!K115</f>
        <v>0</v>
      </c>
      <c r="L115" s="2">
        <f>RURAL!L115+URBAN!L115</f>
        <v>0</v>
      </c>
      <c r="M115" s="9">
        <f>RURAL!M115+URBAN!M115</f>
        <v>146454</v>
      </c>
      <c r="N115" s="6"/>
    </row>
    <row r="116" spans="1:14" x14ac:dyDescent="0.25">
      <c r="A116" s="1" t="s">
        <v>100</v>
      </c>
      <c r="B116" s="1" t="s">
        <v>100</v>
      </c>
      <c r="C116" s="1" t="s">
        <v>217</v>
      </c>
      <c r="D116" s="1" t="s">
        <v>218</v>
      </c>
      <c r="E116" s="1" t="s">
        <v>236</v>
      </c>
      <c r="F116" s="1">
        <v>145</v>
      </c>
      <c r="G116" s="2">
        <f>RURAL!G116+URBAN!G116</f>
        <v>10159</v>
      </c>
      <c r="H116" s="2">
        <f>RURAL!H116+URBAN!H116</f>
        <v>8</v>
      </c>
      <c r="I116" s="2">
        <f>RURAL!I116+URBAN!I116</f>
        <v>0</v>
      </c>
      <c r="J116" s="2">
        <f>RURAL!J116+URBAN!J116</f>
        <v>0</v>
      </c>
      <c r="K116" s="2">
        <f>RURAL!K116+URBAN!K116</f>
        <v>0</v>
      </c>
      <c r="L116" s="2">
        <f>RURAL!L116+URBAN!L116</f>
        <v>0</v>
      </c>
      <c r="M116" s="9">
        <f>RURAL!M116+URBAN!M116</f>
        <v>10167</v>
      </c>
      <c r="N116" s="6"/>
    </row>
    <row r="117" spans="1:14" x14ac:dyDescent="0.25">
      <c r="A117" s="1" t="s">
        <v>101</v>
      </c>
      <c r="B117" s="1" t="s">
        <v>101</v>
      </c>
      <c r="C117" s="1" t="s">
        <v>214</v>
      </c>
      <c r="D117" s="1" t="s">
        <v>227</v>
      </c>
      <c r="E117" s="1" t="s">
        <v>236</v>
      </c>
      <c r="F117" s="1">
        <v>146</v>
      </c>
      <c r="G117" s="2">
        <f>RURAL!G117+URBAN!G117</f>
        <v>72814</v>
      </c>
      <c r="H117" s="2">
        <f>RURAL!H117+URBAN!H117</f>
        <v>0</v>
      </c>
      <c r="I117" s="2">
        <f>RURAL!I117+URBAN!I117</f>
        <v>0</v>
      </c>
      <c r="J117" s="2">
        <f>RURAL!J117+URBAN!J117</f>
        <v>0</v>
      </c>
      <c r="K117" s="2">
        <f>RURAL!K117+URBAN!K117</f>
        <v>0</v>
      </c>
      <c r="L117" s="2">
        <f>RURAL!L117+URBAN!L117</f>
        <v>0</v>
      </c>
      <c r="M117" s="9">
        <f>RURAL!M117+URBAN!M117</f>
        <v>72814</v>
      </c>
      <c r="N117" s="6"/>
    </row>
    <row r="118" spans="1:14" x14ac:dyDescent="0.25">
      <c r="A118" s="1" t="s">
        <v>102</v>
      </c>
      <c r="B118" s="1" t="s">
        <v>102</v>
      </c>
      <c r="C118" s="1" t="s">
        <v>214</v>
      </c>
      <c r="D118" s="1" t="s">
        <v>216</v>
      </c>
      <c r="E118" s="1" t="s">
        <v>236</v>
      </c>
      <c r="F118" s="1">
        <v>147</v>
      </c>
      <c r="G118" s="2">
        <f>RURAL!G118+URBAN!G118</f>
        <v>243009</v>
      </c>
      <c r="H118" s="2">
        <f>RURAL!H118+URBAN!H118</f>
        <v>0</v>
      </c>
      <c r="I118" s="2">
        <f>RURAL!I118+URBAN!I118</f>
        <v>0</v>
      </c>
      <c r="J118" s="2">
        <f>RURAL!J118+URBAN!J118</f>
        <v>0</v>
      </c>
      <c r="K118" s="2">
        <f>RURAL!K118+URBAN!K118</f>
        <v>0</v>
      </c>
      <c r="L118" s="2">
        <f>RURAL!L118+URBAN!L118</f>
        <v>0</v>
      </c>
      <c r="M118" s="9">
        <f>RURAL!M118+URBAN!M118</f>
        <v>243009</v>
      </c>
      <c r="N118" s="6"/>
    </row>
    <row r="119" spans="1:14" x14ac:dyDescent="0.25">
      <c r="A119" s="1" t="s">
        <v>103</v>
      </c>
      <c r="B119" s="1" t="s">
        <v>103</v>
      </c>
      <c r="C119" s="1" t="s">
        <v>214</v>
      </c>
      <c r="D119" s="1" t="s">
        <v>216</v>
      </c>
      <c r="E119" s="1" t="s">
        <v>236</v>
      </c>
      <c r="F119" s="1">
        <v>148</v>
      </c>
      <c r="G119" s="2">
        <f>RURAL!G119+URBAN!G119</f>
        <v>4223</v>
      </c>
      <c r="H119" s="2">
        <f>RURAL!H119+URBAN!H119</f>
        <v>0</v>
      </c>
      <c r="I119" s="2">
        <f>RURAL!I119+URBAN!I119</f>
        <v>0</v>
      </c>
      <c r="J119" s="2">
        <f>RURAL!J119+URBAN!J119</f>
        <v>0</v>
      </c>
      <c r="K119" s="2">
        <f>RURAL!K119+URBAN!K119</f>
        <v>0</v>
      </c>
      <c r="L119" s="2">
        <f>RURAL!L119+URBAN!L119</f>
        <v>0</v>
      </c>
      <c r="M119" s="9">
        <f>RURAL!M119+URBAN!M119</f>
        <v>4223</v>
      </c>
      <c r="N119" s="6"/>
    </row>
    <row r="120" spans="1:14" x14ac:dyDescent="0.25">
      <c r="A120" s="1" t="s">
        <v>104</v>
      </c>
      <c r="B120" s="1" t="s">
        <v>104</v>
      </c>
      <c r="C120" s="1" t="s">
        <v>217</v>
      </c>
      <c r="D120" s="1" t="s">
        <v>226</v>
      </c>
      <c r="E120" s="1" t="s">
        <v>236</v>
      </c>
      <c r="F120" s="1">
        <v>149</v>
      </c>
      <c r="G120" s="2">
        <f>RURAL!G120+URBAN!G120</f>
        <v>9100564</v>
      </c>
      <c r="H120" s="2">
        <f>RURAL!H120+URBAN!H120</f>
        <v>6945595</v>
      </c>
      <c r="I120" s="2">
        <f>RURAL!I120+URBAN!I120</f>
        <v>16328760</v>
      </c>
      <c r="J120" s="2">
        <f>RURAL!J120+URBAN!J120</f>
        <v>5355742</v>
      </c>
      <c r="K120" s="2">
        <f>RURAL!K120+URBAN!K120</f>
        <v>3277</v>
      </c>
      <c r="L120" s="2">
        <f>RURAL!L120+URBAN!L120</f>
        <v>40</v>
      </c>
      <c r="M120" s="9">
        <f>RURAL!M120+URBAN!M120</f>
        <v>37733978</v>
      </c>
      <c r="N120" s="6"/>
    </row>
    <row r="121" spans="1:14" x14ac:dyDescent="0.25">
      <c r="A121" s="1" t="s">
        <v>105</v>
      </c>
      <c r="B121" s="1" t="s">
        <v>105</v>
      </c>
      <c r="C121" s="1" t="s">
        <v>220</v>
      </c>
      <c r="D121" s="1" t="s">
        <v>233</v>
      </c>
      <c r="E121" s="1" t="s">
        <v>236</v>
      </c>
      <c r="F121" s="1">
        <v>150</v>
      </c>
      <c r="G121" s="2">
        <f>RURAL!G121+URBAN!G121</f>
        <v>132</v>
      </c>
      <c r="H121" s="2">
        <f>RURAL!H121+URBAN!H121</f>
        <v>0</v>
      </c>
      <c r="I121" s="2">
        <f>RURAL!I121+URBAN!I121</f>
        <v>0</v>
      </c>
      <c r="J121" s="2">
        <f>RURAL!J121+URBAN!J121</f>
        <v>0</v>
      </c>
      <c r="K121" s="2">
        <f>RURAL!K121+URBAN!K121</f>
        <v>0</v>
      </c>
      <c r="L121" s="2">
        <f>RURAL!L121+URBAN!L121</f>
        <v>0</v>
      </c>
      <c r="M121" s="9">
        <f>RURAL!M121+URBAN!M121</f>
        <v>132</v>
      </c>
      <c r="N121" s="6"/>
    </row>
    <row r="122" spans="1:14" x14ac:dyDescent="0.25">
      <c r="A122" s="1" t="s">
        <v>250</v>
      </c>
      <c r="B122" s="1" t="s">
        <v>250</v>
      </c>
      <c r="C122" s="1" t="s">
        <v>210</v>
      </c>
      <c r="D122" s="1" t="s">
        <v>225</v>
      </c>
      <c r="E122" s="1" t="s">
        <v>235</v>
      </c>
      <c r="F122" s="1">
        <v>153</v>
      </c>
      <c r="G122" s="2">
        <f>RURAL!G122+URBAN!G122</f>
        <v>4715</v>
      </c>
      <c r="H122" s="2"/>
      <c r="I122" s="2"/>
      <c r="J122" s="2"/>
      <c r="K122" s="2"/>
      <c r="L122" s="2"/>
      <c r="M122" s="9">
        <f>RURAL!M122+URBAN!M122</f>
        <v>4715</v>
      </c>
      <c r="N122" s="6"/>
    </row>
    <row r="123" spans="1:14" x14ac:dyDescent="0.25">
      <c r="A123" s="1" t="s">
        <v>106</v>
      </c>
      <c r="B123" s="1" t="s">
        <v>106</v>
      </c>
      <c r="C123" s="1" t="s">
        <v>207</v>
      </c>
      <c r="D123" s="1" t="s">
        <v>208</v>
      </c>
      <c r="E123" s="1" t="s">
        <v>236</v>
      </c>
      <c r="F123" s="1">
        <v>154</v>
      </c>
      <c r="G123" s="2">
        <f>RURAL!G123+URBAN!G123</f>
        <v>87016</v>
      </c>
      <c r="H123" s="2">
        <f>RURAL!H123+URBAN!H123</f>
        <v>933576</v>
      </c>
      <c r="I123" s="2">
        <f>RURAL!I123+URBAN!I123</f>
        <v>127204</v>
      </c>
      <c r="J123" s="2">
        <f>RURAL!J123+URBAN!J123</f>
        <v>3719</v>
      </c>
      <c r="K123" s="2">
        <f>RURAL!K123+URBAN!K123</f>
        <v>0</v>
      </c>
      <c r="L123" s="2">
        <f>RURAL!L123+URBAN!L123</f>
        <v>0</v>
      </c>
      <c r="M123" s="9">
        <f>RURAL!M123+URBAN!M123</f>
        <v>1151515</v>
      </c>
      <c r="N123" s="6"/>
    </row>
    <row r="124" spans="1:14" x14ac:dyDescent="0.25">
      <c r="A124" s="1" t="s">
        <v>107</v>
      </c>
      <c r="B124" s="1" t="s">
        <v>107</v>
      </c>
      <c r="C124" s="1" t="s">
        <v>210</v>
      </c>
      <c r="D124" s="1" t="s">
        <v>211</v>
      </c>
      <c r="E124" s="1" t="s">
        <v>235</v>
      </c>
      <c r="F124" s="1">
        <v>155</v>
      </c>
      <c r="G124" s="2">
        <f>RURAL!G124+URBAN!G124</f>
        <v>221249</v>
      </c>
      <c r="H124" s="2">
        <f>RURAL!H124+URBAN!H124</f>
        <v>70442</v>
      </c>
      <c r="I124" s="2">
        <f>RURAL!I124+URBAN!I124</f>
        <v>8639</v>
      </c>
      <c r="J124" s="2">
        <f>RURAL!J124+URBAN!J124</f>
        <v>0</v>
      </c>
      <c r="K124" s="2">
        <f>RURAL!K124+URBAN!K124</f>
        <v>0</v>
      </c>
      <c r="L124" s="2">
        <f>RURAL!L124+URBAN!L124</f>
        <v>0</v>
      </c>
      <c r="M124" s="9">
        <f>RURAL!M124+URBAN!M124</f>
        <v>300330</v>
      </c>
      <c r="N124" s="6"/>
    </row>
    <row r="125" spans="1:14" x14ac:dyDescent="0.25">
      <c r="A125" s="1" t="s">
        <v>108</v>
      </c>
      <c r="B125" s="1" t="s">
        <v>108</v>
      </c>
      <c r="C125" s="1" t="s">
        <v>217</v>
      </c>
      <c r="D125" s="1" t="s">
        <v>218</v>
      </c>
      <c r="E125" s="1" t="s">
        <v>236</v>
      </c>
      <c r="F125" s="1">
        <v>156</v>
      </c>
      <c r="G125" s="2">
        <f>RURAL!G125+URBAN!G125</f>
        <v>2</v>
      </c>
      <c r="H125" s="2">
        <f>RURAL!H125+URBAN!H125</f>
        <v>0</v>
      </c>
      <c r="I125" s="2">
        <f>RURAL!I125+URBAN!I125</f>
        <v>0</v>
      </c>
      <c r="J125" s="2">
        <f>RURAL!J125+URBAN!J125</f>
        <v>0</v>
      </c>
      <c r="K125" s="2">
        <f>RURAL!K125+URBAN!K125</f>
        <v>0</v>
      </c>
      <c r="L125" s="2">
        <f>RURAL!L125+URBAN!L125</f>
        <v>0</v>
      </c>
      <c r="M125" s="9">
        <f>RURAL!M125+URBAN!M125</f>
        <v>2</v>
      </c>
      <c r="N125" s="6"/>
    </row>
    <row r="126" spans="1:14" x14ac:dyDescent="0.25">
      <c r="A126" s="1" t="s">
        <v>109</v>
      </c>
      <c r="B126" s="1" t="s">
        <v>109</v>
      </c>
      <c r="C126" s="1" t="s">
        <v>214</v>
      </c>
      <c r="D126" s="1" t="s">
        <v>215</v>
      </c>
      <c r="E126" s="1" t="s">
        <v>236</v>
      </c>
      <c r="F126" s="1">
        <v>157</v>
      </c>
      <c r="G126" s="2">
        <f>RURAL!G126+URBAN!G126</f>
        <v>4145685</v>
      </c>
      <c r="H126" s="2">
        <f>RURAL!H126+URBAN!H126</f>
        <v>1394862</v>
      </c>
      <c r="I126" s="2">
        <f>RURAL!I126+URBAN!I126</f>
        <v>786329</v>
      </c>
      <c r="J126" s="2">
        <f>RURAL!J126+URBAN!J126</f>
        <v>35263</v>
      </c>
      <c r="K126" s="2">
        <f>RURAL!K126+URBAN!K126</f>
        <v>741</v>
      </c>
      <c r="L126" s="2">
        <f>RURAL!L126+URBAN!L126</f>
        <v>0</v>
      </c>
      <c r="M126" s="9">
        <f>RURAL!M126+URBAN!M126</f>
        <v>6362880</v>
      </c>
      <c r="N126" s="6"/>
    </row>
    <row r="127" spans="1:14" x14ac:dyDescent="0.25">
      <c r="A127" s="1" t="s">
        <v>110</v>
      </c>
      <c r="B127" s="1" t="s">
        <v>110</v>
      </c>
      <c r="C127" s="1" t="s">
        <v>214</v>
      </c>
      <c r="D127" s="1" t="s">
        <v>216</v>
      </c>
      <c r="E127" s="1" t="s">
        <v>236</v>
      </c>
      <c r="F127" s="1">
        <v>158</v>
      </c>
      <c r="G127" s="2">
        <f>RURAL!G127+URBAN!G127</f>
        <v>2023087</v>
      </c>
      <c r="H127" s="2">
        <f>RURAL!H127+URBAN!H127</f>
        <v>308928</v>
      </c>
      <c r="I127" s="2">
        <f>RURAL!I127+URBAN!I127</f>
        <v>25478</v>
      </c>
      <c r="J127" s="2">
        <f>RURAL!J127+URBAN!J127</f>
        <v>0</v>
      </c>
      <c r="K127" s="2">
        <f>RURAL!K127+URBAN!K127</f>
        <v>0</v>
      </c>
      <c r="L127" s="2">
        <f>RURAL!L127+URBAN!L127</f>
        <v>0</v>
      </c>
      <c r="M127" s="9">
        <f>RURAL!M127+URBAN!M127</f>
        <v>2357493</v>
      </c>
      <c r="N127" s="6"/>
    </row>
    <row r="128" spans="1:14" x14ac:dyDescent="0.25">
      <c r="A128" s="1" t="s">
        <v>111</v>
      </c>
      <c r="B128" s="1" t="s">
        <v>111</v>
      </c>
      <c r="C128" s="1" t="s">
        <v>207</v>
      </c>
      <c r="D128" s="1" t="s">
        <v>212</v>
      </c>
      <c r="E128" s="1" t="s">
        <v>236</v>
      </c>
      <c r="F128" s="1">
        <v>159</v>
      </c>
      <c r="G128" s="2">
        <f>RURAL!G128+URBAN!G128</f>
        <v>2608987</v>
      </c>
      <c r="H128" s="2">
        <f>RURAL!H128+URBAN!H128</f>
        <v>1760712</v>
      </c>
      <c r="I128" s="2">
        <f>RURAL!I128+URBAN!I128</f>
        <v>335320</v>
      </c>
      <c r="J128" s="2">
        <f>RURAL!J128+URBAN!J128</f>
        <v>10060</v>
      </c>
      <c r="K128" s="2">
        <f>RURAL!K128+URBAN!K128</f>
        <v>2659</v>
      </c>
      <c r="L128" s="2">
        <f>RURAL!L128+URBAN!L128</f>
        <v>300</v>
      </c>
      <c r="M128" s="9">
        <f>RURAL!M128+URBAN!M128</f>
        <v>4718038</v>
      </c>
      <c r="N128" s="6"/>
    </row>
    <row r="129" spans="1:14" x14ac:dyDescent="0.25">
      <c r="A129" s="1" t="s">
        <v>112</v>
      </c>
      <c r="B129" s="1" t="s">
        <v>112</v>
      </c>
      <c r="C129" s="1" t="s">
        <v>214</v>
      </c>
      <c r="D129" s="1" t="s">
        <v>228</v>
      </c>
      <c r="E129" s="1" t="s">
        <v>236</v>
      </c>
      <c r="F129" s="1">
        <v>160</v>
      </c>
      <c r="G129" s="2">
        <f>RURAL!G129+URBAN!G129</f>
        <v>12390</v>
      </c>
      <c r="H129" s="2">
        <f>RURAL!H129+URBAN!H129</f>
        <v>30732</v>
      </c>
      <c r="I129" s="2">
        <f>RURAL!I129+URBAN!I129</f>
        <v>28878</v>
      </c>
      <c r="J129" s="2">
        <f>RURAL!J129+URBAN!J129</f>
        <v>0</v>
      </c>
      <c r="K129" s="2">
        <f>RURAL!K129+URBAN!K129</f>
        <v>0</v>
      </c>
      <c r="L129" s="2">
        <f>RURAL!L129+URBAN!L129</f>
        <v>0</v>
      </c>
      <c r="M129" s="9">
        <f>RURAL!M129+URBAN!M129</f>
        <v>72000</v>
      </c>
      <c r="N129" s="6"/>
    </row>
    <row r="130" spans="1:14" x14ac:dyDescent="0.25">
      <c r="A130" s="1" t="s">
        <v>113</v>
      </c>
      <c r="B130" s="1" t="s">
        <v>113</v>
      </c>
      <c r="C130" s="1" t="s">
        <v>207</v>
      </c>
      <c r="D130" s="1" t="s">
        <v>209</v>
      </c>
      <c r="E130" s="1" t="s">
        <v>236</v>
      </c>
      <c r="F130" s="1">
        <v>163</v>
      </c>
      <c r="G130" s="2">
        <f>RURAL!G130+URBAN!G130</f>
        <v>4660046</v>
      </c>
      <c r="H130" s="2">
        <f>RURAL!H130+URBAN!H130</f>
        <v>4624378</v>
      </c>
      <c r="I130" s="2">
        <f>RURAL!I130+URBAN!I130</f>
        <v>2527696</v>
      </c>
      <c r="J130" s="2">
        <f>RURAL!J130+URBAN!J130</f>
        <v>410486</v>
      </c>
      <c r="K130" s="2">
        <f>RURAL!K130+URBAN!K130</f>
        <v>189638</v>
      </c>
      <c r="L130" s="2">
        <f>RURAL!L130+URBAN!L130</f>
        <v>25662</v>
      </c>
      <c r="M130" s="9">
        <f>RURAL!M130+URBAN!M130</f>
        <v>12437906</v>
      </c>
      <c r="N130" s="6"/>
    </row>
    <row r="131" spans="1:14" x14ac:dyDescent="0.25">
      <c r="A131" s="1" t="s">
        <v>114</v>
      </c>
      <c r="B131" s="1" t="s">
        <v>114</v>
      </c>
      <c r="C131" s="1" t="s">
        <v>217</v>
      </c>
      <c r="D131" s="1" t="s">
        <v>218</v>
      </c>
      <c r="E131" s="1" t="s">
        <v>236</v>
      </c>
      <c r="F131" s="1">
        <v>165</v>
      </c>
      <c r="G131" s="2">
        <f>RURAL!G131+URBAN!G131</f>
        <v>1527</v>
      </c>
      <c r="H131" s="2">
        <f>RURAL!H131+URBAN!H131</f>
        <v>0</v>
      </c>
      <c r="I131" s="2">
        <f>RURAL!I131+URBAN!I131</f>
        <v>0</v>
      </c>
      <c r="J131" s="2">
        <f>RURAL!J131+URBAN!J131</f>
        <v>0</v>
      </c>
      <c r="K131" s="2">
        <f>RURAL!K131+URBAN!K131</f>
        <v>0</v>
      </c>
      <c r="L131" s="2">
        <f>RURAL!L131+URBAN!L131</f>
        <v>0</v>
      </c>
      <c r="M131" s="9">
        <f>RURAL!M131+URBAN!M131</f>
        <v>1527</v>
      </c>
      <c r="N131" s="6"/>
    </row>
    <row r="132" spans="1:14" x14ac:dyDescent="0.25">
      <c r="A132" s="1" t="s">
        <v>115</v>
      </c>
      <c r="B132" s="1" t="s">
        <v>115</v>
      </c>
      <c r="C132" s="1" t="s">
        <v>220</v>
      </c>
      <c r="D132" s="1" t="s">
        <v>231</v>
      </c>
      <c r="E132" s="1" t="s">
        <v>236</v>
      </c>
      <c r="F132" s="1">
        <v>166</v>
      </c>
      <c r="G132" s="2">
        <f>RURAL!G132+URBAN!G132</f>
        <v>3227</v>
      </c>
      <c r="H132" s="2">
        <f>RURAL!H132+URBAN!H132</f>
        <v>28</v>
      </c>
      <c r="I132" s="2">
        <f>RURAL!I132+URBAN!I132</f>
        <v>0</v>
      </c>
      <c r="J132" s="2">
        <f>RURAL!J132+URBAN!J132</f>
        <v>0</v>
      </c>
      <c r="K132" s="2">
        <f>RURAL!K132+URBAN!K132</f>
        <v>0</v>
      </c>
      <c r="L132" s="2">
        <f>RURAL!L132+URBAN!L132</f>
        <v>0</v>
      </c>
      <c r="M132" s="9">
        <f>RURAL!M132+URBAN!M132</f>
        <v>3255</v>
      </c>
      <c r="N132" s="6"/>
    </row>
    <row r="133" spans="1:14" x14ac:dyDescent="0.25">
      <c r="A133" s="1" t="s">
        <v>116</v>
      </c>
      <c r="B133" s="1" t="s">
        <v>116</v>
      </c>
      <c r="C133" s="1" t="s">
        <v>220</v>
      </c>
      <c r="D133" s="1" t="s">
        <v>224</v>
      </c>
      <c r="E133" s="1" t="s">
        <v>235</v>
      </c>
      <c r="F133" s="1">
        <v>167</v>
      </c>
      <c r="G133" s="2">
        <f>RURAL!G133+URBAN!G133</f>
        <v>151535</v>
      </c>
      <c r="H133" s="2">
        <f>RURAL!H133+URBAN!H133</f>
        <v>4954</v>
      </c>
      <c r="I133" s="2">
        <f>RURAL!I133+URBAN!I133</f>
        <v>1793</v>
      </c>
      <c r="J133" s="2">
        <f>RURAL!J133+URBAN!J133</f>
        <v>1</v>
      </c>
      <c r="K133" s="2">
        <f>RURAL!K133+URBAN!K133</f>
        <v>0</v>
      </c>
      <c r="L133" s="2">
        <f>RURAL!L133+URBAN!L133</f>
        <v>0</v>
      </c>
      <c r="M133" s="9">
        <f>RURAL!M133+URBAN!M133</f>
        <v>158283</v>
      </c>
      <c r="N133" s="6"/>
    </row>
    <row r="134" spans="1:14" x14ac:dyDescent="0.25">
      <c r="A134" s="1" t="s">
        <v>117</v>
      </c>
      <c r="B134" s="1" t="s">
        <v>117</v>
      </c>
      <c r="C134" s="1" t="s">
        <v>217</v>
      </c>
      <c r="D134" s="1" t="s">
        <v>226</v>
      </c>
      <c r="E134" s="1" t="s">
        <v>236</v>
      </c>
      <c r="F134" s="1">
        <v>168</v>
      </c>
      <c r="G134" s="2">
        <f>RURAL!G134+URBAN!G134</f>
        <v>1669006</v>
      </c>
      <c r="H134" s="2">
        <f>RURAL!H134+URBAN!H134</f>
        <v>121431</v>
      </c>
      <c r="I134" s="2">
        <f>RURAL!I134+URBAN!I134</f>
        <v>271</v>
      </c>
      <c r="J134" s="2">
        <f>RURAL!J134+URBAN!J134</f>
        <v>0</v>
      </c>
      <c r="K134" s="2">
        <f>RURAL!K134+URBAN!K134</f>
        <v>0</v>
      </c>
      <c r="L134" s="2">
        <f>RURAL!L134+URBAN!L134</f>
        <v>0</v>
      </c>
      <c r="M134" s="9">
        <f>RURAL!M134+URBAN!M134</f>
        <v>1790708</v>
      </c>
      <c r="N134" s="6"/>
    </row>
    <row r="135" spans="1:14" x14ac:dyDescent="0.25">
      <c r="A135" s="1" t="s">
        <v>118</v>
      </c>
      <c r="B135" s="1" t="s">
        <v>118</v>
      </c>
      <c r="C135" s="1" t="s">
        <v>214</v>
      </c>
      <c r="D135" s="1" t="s">
        <v>227</v>
      </c>
      <c r="E135" s="1" t="s">
        <v>236</v>
      </c>
      <c r="F135" s="1">
        <v>169</v>
      </c>
      <c r="G135" s="2">
        <f>RURAL!G135+URBAN!G135</f>
        <v>5789</v>
      </c>
      <c r="H135" s="2">
        <f>RURAL!H135+URBAN!H135</f>
        <v>9766</v>
      </c>
      <c r="I135" s="2">
        <f>RURAL!I135+URBAN!I135</f>
        <v>2403</v>
      </c>
      <c r="J135" s="2">
        <f>RURAL!J135+URBAN!J135</f>
        <v>0</v>
      </c>
      <c r="K135" s="2">
        <f>RURAL!K135+URBAN!K135</f>
        <v>0</v>
      </c>
      <c r="L135" s="2">
        <f>RURAL!L135+URBAN!L135</f>
        <v>0</v>
      </c>
      <c r="M135" s="9">
        <f>RURAL!M135+URBAN!M135</f>
        <v>17958</v>
      </c>
      <c r="N135" s="6"/>
    </row>
    <row r="136" spans="1:14" x14ac:dyDescent="0.25">
      <c r="A136" s="1" t="s">
        <v>119</v>
      </c>
      <c r="B136" s="1" t="s">
        <v>119</v>
      </c>
      <c r="C136" s="1" t="s">
        <v>214</v>
      </c>
      <c r="D136" s="1" t="s">
        <v>227</v>
      </c>
      <c r="E136" s="1" t="s">
        <v>236</v>
      </c>
      <c r="F136" s="1">
        <v>170</v>
      </c>
      <c r="G136" s="2">
        <f>RURAL!G136+URBAN!G136</f>
        <v>5230781</v>
      </c>
      <c r="H136" s="2">
        <f>RURAL!H136+URBAN!H136</f>
        <v>609702</v>
      </c>
      <c r="I136" s="2">
        <f>RURAL!I136+URBAN!I136</f>
        <v>87107</v>
      </c>
      <c r="J136" s="2">
        <f>RURAL!J136+URBAN!J136</f>
        <v>0</v>
      </c>
      <c r="K136" s="2">
        <f>RURAL!K136+URBAN!K136</f>
        <v>0</v>
      </c>
      <c r="L136" s="2">
        <f>RURAL!L136+URBAN!L136</f>
        <v>0</v>
      </c>
      <c r="M136" s="9">
        <f>RURAL!M136+URBAN!M136</f>
        <v>5927590</v>
      </c>
      <c r="N136" s="6"/>
    </row>
    <row r="137" spans="1:14" x14ac:dyDescent="0.25">
      <c r="A137" s="1" t="s">
        <v>120</v>
      </c>
      <c r="B137" s="1" t="s">
        <v>120</v>
      </c>
      <c r="C137" s="1" t="s">
        <v>220</v>
      </c>
      <c r="D137" s="1" t="s">
        <v>233</v>
      </c>
      <c r="E137" s="1" t="s">
        <v>236</v>
      </c>
      <c r="F137" s="1">
        <v>173</v>
      </c>
      <c r="G137" s="2">
        <f>RURAL!G137+URBAN!G137</f>
        <v>58</v>
      </c>
      <c r="H137" s="2">
        <f>RURAL!H137+URBAN!H137</f>
        <v>0</v>
      </c>
      <c r="I137" s="2">
        <f>RURAL!I137+URBAN!I137</f>
        <v>0</v>
      </c>
      <c r="J137" s="2">
        <f>RURAL!J137+URBAN!J137</f>
        <v>0</v>
      </c>
      <c r="K137" s="2">
        <f>RURAL!K137+URBAN!K137</f>
        <v>0</v>
      </c>
      <c r="L137" s="2">
        <f>RURAL!L137+URBAN!L137</f>
        <v>0</v>
      </c>
      <c r="M137" s="9">
        <f>RURAL!M137+URBAN!M137</f>
        <v>58</v>
      </c>
      <c r="N137" s="6"/>
    </row>
    <row r="138" spans="1:14" x14ac:dyDescent="0.25">
      <c r="A138" s="1" t="s">
        <v>121</v>
      </c>
      <c r="B138" s="1" t="s">
        <v>121</v>
      </c>
      <c r="C138" s="1" t="s">
        <v>210</v>
      </c>
      <c r="D138" s="1" t="s">
        <v>213</v>
      </c>
      <c r="E138" s="1" t="s">
        <v>235</v>
      </c>
      <c r="F138" s="1">
        <v>174</v>
      </c>
      <c r="G138" s="2">
        <f>RURAL!G138+URBAN!G138</f>
        <v>219596</v>
      </c>
      <c r="H138" s="2">
        <f>RURAL!H138+URBAN!H138</f>
        <v>745</v>
      </c>
      <c r="I138" s="2">
        <f>RURAL!I138+URBAN!I138</f>
        <v>2</v>
      </c>
      <c r="J138" s="2">
        <f>RURAL!J138+URBAN!J138</f>
        <v>0</v>
      </c>
      <c r="K138" s="2">
        <f>RURAL!K138+URBAN!K138</f>
        <v>0</v>
      </c>
      <c r="L138" s="2">
        <f>RURAL!L138+URBAN!L138</f>
        <v>0</v>
      </c>
      <c r="M138" s="9">
        <f>RURAL!M138+URBAN!M138</f>
        <v>220343</v>
      </c>
      <c r="N138" s="6"/>
    </row>
    <row r="139" spans="1:14" x14ac:dyDescent="0.25">
      <c r="A139" s="1" t="s">
        <v>122</v>
      </c>
      <c r="B139" s="1" t="s">
        <v>122</v>
      </c>
      <c r="C139" s="1" t="s">
        <v>207</v>
      </c>
      <c r="D139" s="1" t="s">
        <v>219</v>
      </c>
      <c r="E139" s="1" t="s">
        <v>236</v>
      </c>
      <c r="F139" s="1">
        <v>175</v>
      </c>
      <c r="G139" s="2">
        <f>RURAL!G139+URBAN!G139</f>
        <v>462722</v>
      </c>
      <c r="H139" s="2">
        <f>RURAL!H139+URBAN!H139</f>
        <v>11507</v>
      </c>
      <c r="I139" s="2">
        <f>RURAL!I139+URBAN!I139</f>
        <v>8010</v>
      </c>
      <c r="J139" s="2">
        <f>RURAL!J139+URBAN!J139</f>
        <v>46</v>
      </c>
      <c r="K139" s="2">
        <f>RURAL!K139+URBAN!K139</f>
        <v>0</v>
      </c>
      <c r="L139" s="2">
        <f>RURAL!L139+URBAN!L139</f>
        <v>0</v>
      </c>
      <c r="M139" s="9">
        <f>RURAL!M139+URBAN!M139</f>
        <v>482285</v>
      </c>
      <c r="N139" s="6"/>
    </row>
    <row r="140" spans="1:14" x14ac:dyDescent="0.25">
      <c r="A140" s="1" t="s">
        <v>123</v>
      </c>
      <c r="B140" s="1" t="s">
        <v>123</v>
      </c>
      <c r="C140" s="1" t="s">
        <v>207</v>
      </c>
      <c r="D140" s="1" t="s">
        <v>209</v>
      </c>
      <c r="E140" s="1" t="s">
        <v>236</v>
      </c>
      <c r="F140" s="1">
        <v>176</v>
      </c>
      <c r="G140" s="2">
        <f>RURAL!G140+URBAN!G140</f>
        <v>9317790</v>
      </c>
      <c r="H140" s="2">
        <f>RURAL!H140+URBAN!H140</f>
        <v>5369265</v>
      </c>
      <c r="I140" s="2">
        <f>RURAL!I140+URBAN!I140</f>
        <v>3717801</v>
      </c>
      <c r="J140" s="2">
        <f>RURAL!J140+URBAN!J140</f>
        <v>677155</v>
      </c>
      <c r="K140" s="2">
        <f>RURAL!K140+URBAN!K140</f>
        <v>149885</v>
      </c>
      <c r="L140" s="2">
        <f>RURAL!L140+URBAN!L140</f>
        <v>25876</v>
      </c>
      <c r="M140" s="9">
        <f>RURAL!M140+URBAN!M140</f>
        <v>19257772</v>
      </c>
      <c r="N140" s="6"/>
    </row>
    <row r="141" spans="1:14" x14ac:dyDescent="0.25">
      <c r="A141" s="1" t="s">
        <v>124</v>
      </c>
      <c r="B141" s="1" t="s">
        <v>124</v>
      </c>
      <c r="C141" s="1" t="s">
        <v>217</v>
      </c>
      <c r="D141" s="1" t="s">
        <v>226</v>
      </c>
      <c r="E141" s="1" t="s">
        <v>236</v>
      </c>
      <c r="F141" s="1">
        <v>178</v>
      </c>
      <c r="G141" s="2">
        <f>RURAL!G141+URBAN!G141</f>
        <v>216121</v>
      </c>
      <c r="H141" s="2">
        <f>RURAL!H141+URBAN!H141</f>
        <v>68278</v>
      </c>
      <c r="I141" s="2">
        <f>RURAL!I141+URBAN!I141</f>
        <v>26648</v>
      </c>
      <c r="J141" s="2">
        <f>RURAL!J141+URBAN!J141</f>
        <v>2724</v>
      </c>
      <c r="K141" s="2">
        <f>RURAL!K141+URBAN!K141</f>
        <v>0</v>
      </c>
      <c r="L141" s="2">
        <f>RURAL!L141+URBAN!L141</f>
        <v>0</v>
      </c>
      <c r="M141" s="9">
        <f>RURAL!M141+URBAN!M141</f>
        <v>313771</v>
      </c>
      <c r="N141" s="6"/>
    </row>
    <row r="142" spans="1:14" x14ac:dyDescent="0.25">
      <c r="A142" s="1" t="s">
        <v>125</v>
      </c>
      <c r="B142" s="1" t="s">
        <v>125</v>
      </c>
      <c r="C142" s="1" t="s">
        <v>220</v>
      </c>
      <c r="D142" s="1" t="s">
        <v>231</v>
      </c>
      <c r="E142" s="1" t="s">
        <v>236</v>
      </c>
      <c r="F142" s="1">
        <v>179</v>
      </c>
      <c r="G142" s="2">
        <f>RURAL!G142+URBAN!G142</f>
        <v>472262</v>
      </c>
      <c r="H142" s="2">
        <f>RURAL!H142+URBAN!H142</f>
        <v>480270</v>
      </c>
      <c r="I142" s="2">
        <f>RURAL!I142+URBAN!I142</f>
        <v>1872963</v>
      </c>
      <c r="J142" s="2">
        <f>RURAL!J142+URBAN!J142</f>
        <v>224348</v>
      </c>
      <c r="K142" s="2">
        <f>RURAL!K142+URBAN!K142</f>
        <v>1635</v>
      </c>
      <c r="L142" s="2">
        <f>RURAL!L142+URBAN!L142</f>
        <v>0</v>
      </c>
      <c r="M142" s="9">
        <f>RURAL!M142+URBAN!M142</f>
        <v>3051478</v>
      </c>
      <c r="N142" s="6"/>
    </row>
    <row r="143" spans="1:14" x14ac:dyDescent="0.25">
      <c r="A143" s="1" t="s">
        <v>126</v>
      </c>
      <c r="B143" s="1" t="s">
        <v>126</v>
      </c>
      <c r="C143" s="1" t="s">
        <v>217</v>
      </c>
      <c r="D143" s="1" t="s">
        <v>223</v>
      </c>
      <c r="E143" s="1" t="s">
        <v>236</v>
      </c>
      <c r="F143" s="1">
        <v>181</v>
      </c>
      <c r="G143" s="2">
        <f>RURAL!G143+URBAN!G143</f>
        <v>8425</v>
      </c>
      <c r="H143" s="2">
        <f>RURAL!H143+URBAN!H143</f>
        <v>0</v>
      </c>
      <c r="I143" s="2">
        <f>RURAL!I143+URBAN!I143</f>
        <v>0</v>
      </c>
      <c r="J143" s="2">
        <f>RURAL!J143+URBAN!J143</f>
        <v>0</v>
      </c>
      <c r="K143" s="2">
        <f>RURAL!K143+URBAN!K143</f>
        <v>0</v>
      </c>
      <c r="L143" s="2">
        <f>RURAL!L143+URBAN!L143</f>
        <v>0</v>
      </c>
      <c r="M143" s="9">
        <f>RURAL!M143+URBAN!M143</f>
        <v>8425</v>
      </c>
      <c r="N143" s="6"/>
    </row>
    <row r="144" spans="1:14" x14ac:dyDescent="0.25">
      <c r="A144" s="1" t="s">
        <v>127</v>
      </c>
      <c r="B144" s="1" t="s">
        <v>127</v>
      </c>
      <c r="C144" s="1" t="s">
        <v>217</v>
      </c>
      <c r="D144" s="1" t="s">
        <v>223</v>
      </c>
      <c r="E144" s="1" t="s">
        <v>236</v>
      </c>
      <c r="F144" s="1">
        <v>182</v>
      </c>
      <c r="G144" s="2">
        <f>RURAL!G144+URBAN!G144</f>
        <v>2826489</v>
      </c>
      <c r="H144" s="2">
        <f>RURAL!H144+URBAN!H144</f>
        <v>498681</v>
      </c>
      <c r="I144" s="2">
        <f>RURAL!I144+URBAN!I144</f>
        <v>1861597</v>
      </c>
      <c r="J144" s="2">
        <f>RURAL!J144+URBAN!J144</f>
        <v>3492696</v>
      </c>
      <c r="K144" s="2">
        <f>RURAL!K144+URBAN!K144</f>
        <v>4184816</v>
      </c>
      <c r="L144" s="2">
        <f>RURAL!L144+URBAN!L144</f>
        <v>675923</v>
      </c>
      <c r="M144" s="9">
        <f>RURAL!M144+URBAN!M144</f>
        <v>13540202</v>
      </c>
      <c r="N144" s="6"/>
    </row>
    <row r="145" spans="1:14" x14ac:dyDescent="0.25">
      <c r="A145" s="1" t="s">
        <v>128</v>
      </c>
      <c r="B145" s="1" t="s">
        <v>128</v>
      </c>
      <c r="C145" s="1" t="s">
        <v>207</v>
      </c>
      <c r="D145" s="1" t="s">
        <v>212</v>
      </c>
      <c r="E145" s="1" t="s">
        <v>236</v>
      </c>
      <c r="F145" s="1">
        <v>183</v>
      </c>
      <c r="G145" s="2">
        <f>RURAL!G145+URBAN!G145</f>
        <v>5223741</v>
      </c>
      <c r="H145" s="2">
        <f>RURAL!H145+URBAN!H145</f>
        <v>842477</v>
      </c>
      <c r="I145" s="2">
        <f>RURAL!I145+URBAN!I145</f>
        <v>222241</v>
      </c>
      <c r="J145" s="2">
        <f>RURAL!J145+URBAN!J145</f>
        <v>3371</v>
      </c>
      <c r="K145" s="2">
        <f>RURAL!K145+URBAN!K145</f>
        <v>0</v>
      </c>
      <c r="L145" s="2">
        <f>RURAL!L145+URBAN!L145</f>
        <v>0</v>
      </c>
      <c r="M145" s="9">
        <f>RURAL!M145+URBAN!M145</f>
        <v>6291830</v>
      </c>
      <c r="N145" s="6"/>
    </row>
    <row r="146" spans="1:14" x14ac:dyDescent="0.25">
      <c r="A146" s="1" t="s">
        <v>129</v>
      </c>
      <c r="B146" s="1" t="s">
        <v>129</v>
      </c>
      <c r="C146" s="1" t="s">
        <v>210</v>
      </c>
      <c r="D146" s="1" t="s">
        <v>229</v>
      </c>
      <c r="E146" s="1" t="s">
        <v>235</v>
      </c>
      <c r="F146" s="1">
        <v>185</v>
      </c>
      <c r="G146" s="2">
        <f>RURAL!G146+URBAN!G146</f>
        <v>1551336</v>
      </c>
      <c r="H146" s="2">
        <f>RURAL!H146+URBAN!H146</f>
        <v>1635</v>
      </c>
      <c r="I146" s="2">
        <f>RURAL!I146+URBAN!I146</f>
        <v>16</v>
      </c>
      <c r="J146" s="2">
        <f>RURAL!J146+URBAN!J146</f>
        <v>0</v>
      </c>
      <c r="K146" s="2">
        <f>RURAL!K146+URBAN!K146</f>
        <v>0</v>
      </c>
      <c r="L146" s="2">
        <f>RURAL!L146+URBAN!L146</f>
        <v>0</v>
      </c>
      <c r="M146" s="9">
        <f>RURAL!M146+URBAN!M146</f>
        <v>1552987</v>
      </c>
      <c r="N146" s="6"/>
    </row>
    <row r="147" spans="1:14" x14ac:dyDescent="0.25">
      <c r="A147" s="1" t="s">
        <v>130</v>
      </c>
      <c r="B147" s="1" t="s">
        <v>130</v>
      </c>
      <c r="C147" s="1" t="s">
        <v>210</v>
      </c>
      <c r="D147" s="1" t="s">
        <v>211</v>
      </c>
      <c r="E147" s="1" t="s">
        <v>235</v>
      </c>
      <c r="F147" s="1">
        <v>186</v>
      </c>
      <c r="G147" s="2">
        <f>RURAL!G147+URBAN!G147</f>
        <v>1132157</v>
      </c>
      <c r="H147" s="2">
        <f>RURAL!H147+URBAN!H147</f>
        <v>18450</v>
      </c>
      <c r="I147" s="2">
        <f>RURAL!I147+URBAN!I147</f>
        <v>376</v>
      </c>
      <c r="J147" s="2">
        <f>RURAL!J147+URBAN!J147</f>
        <v>0</v>
      </c>
      <c r="K147" s="2">
        <f>RURAL!K147+URBAN!K147</f>
        <v>0</v>
      </c>
      <c r="L147" s="2">
        <f>RURAL!L147+URBAN!L147</f>
        <v>0</v>
      </c>
      <c r="M147" s="9">
        <f>RURAL!M147+URBAN!M147</f>
        <v>1150983</v>
      </c>
      <c r="N147" s="6"/>
    </row>
    <row r="148" spans="1:14" x14ac:dyDescent="0.25">
      <c r="A148" s="1" t="s">
        <v>131</v>
      </c>
      <c r="B148" s="1" t="s">
        <v>131</v>
      </c>
      <c r="C148" s="1" t="s">
        <v>217</v>
      </c>
      <c r="D148" s="1" t="s">
        <v>218</v>
      </c>
      <c r="E148" s="1" t="s">
        <v>236</v>
      </c>
      <c r="F148" s="1">
        <v>187</v>
      </c>
      <c r="G148" s="2">
        <f>RURAL!G148+URBAN!G148</f>
        <v>390601</v>
      </c>
      <c r="H148" s="2">
        <f>RURAL!H148+URBAN!H148</f>
        <v>382</v>
      </c>
      <c r="I148" s="2">
        <f>RURAL!I148+URBAN!I148</f>
        <v>0</v>
      </c>
      <c r="J148" s="2">
        <f>RURAL!J148+URBAN!J148</f>
        <v>0</v>
      </c>
      <c r="K148" s="2">
        <f>RURAL!K148+URBAN!K148</f>
        <v>0</v>
      </c>
      <c r="L148" s="2">
        <f>RURAL!L148+URBAN!L148</f>
        <v>0</v>
      </c>
      <c r="M148" s="9">
        <f>RURAL!M148+URBAN!M148</f>
        <v>390983</v>
      </c>
      <c r="N148" s="6"/>
    </row>
    <row r="149" spans="1:14" x14ac:dyDescent="0.25">
      <c r="A149" s="1" t="s">
        <v>132</v>
      </c>
      <c r="B149" s="1" t="s">
        <v>132</v>
      </c>
      <c r="C149" s="1" t="s">
        <v>207</v>
      </c>
      <c r="D149" s="1" t="s">
        <v>208</v>
      </c>
      <c r="E149" s="1" t="s">
        <v>236</v>
      </c>
      <c r="F149" s="1">
        <v>189</v>
      </c>
      <c r="G149" s="2">
        <f>RURAL!G149+URBAN!G149</f>
        <v>418944</v>
      </c>
      <c r="H149" s="2">
        <f>RURAL!H149+URBAN!H149</f>
        <v>1595</v>
      </c>
      <c r="I149" s="2">
        <f>RURAL!I149+URBAN!I149</f>
        <v>31</v>
      </c>
      <c r="J149" s="2">
        <f>RURAL!J149+URBAN!J149</f>
        <v>0</v>
      </c>
      <c r="K149" s="2">
        <f>RURAL!K149+URBAN!K149</f>
        <v>0</v>
      </c>
      <c r="L149" s="2">
        <f>RURAL!L149+URBAN!L149</f>
        <v>0</v>
      </c>
      <c r="M149" s="9">
        <f>RURAL!M149+URBAN!M149</f>
        <v>420570</v>
      </c>
      <c r="N149" s="6"/>
    </row>
    <row r="150" spans="1:14" x14ac:dyDescent="0.25">
      <c r="A150" s="1" t="s">
        <v>261</v>
      </c>
      <c r="B150" s="1" t="s">
        <v>202</v>
      </c>
      <c r="C150" s="1" t="s">
        <v>210</v>
      </c>
      <c r="D150" s="1" t="s">
        <v>229</v>
      </c>
      <c r="E150" s="1" t="s">
        <v>235</v>
      </c>
      <c r="F150" s="1">
        <v>152</v>
      </c>
      <c r="G150" s="2">
        <f>RURAL!G150+URBAN!G150</f>
        <v>2986</v>
      </c>
      <c r="H150" s="2">
        <f>RURAL!H150+URBAN!H150</f>
        <v>0</v>
      </c>
      <c r="I150" s="2">
        <f>RURAL!I150+URBAN!I150</f>
        <v>0</v>
      </c>
      <c r="J150" s="2">
        <f>RURAL!J150+URBAN!J150</f>
        <v>0</v>
      </c>
      <c r="K150" s="2">
        <f>RURAL!K150+URBAN!K150</f>
        <v>0</v>
      </c>
      <c r="L150" s="2">
        <f>RURAL!L150+URBAN!L150</f>
        <v>0</v>
      </c>
      <c r="M150" s="9">
        <f>RURAL!M150+URBAN!M150</f>
        <v>2986</v>
      </c>
      <c r="N150" s="6"/>
    </row>
    <row r="151" spans="1:14" x14ac:dyDescent="0.25">
      <c r="A151" s="1" t="s">
        <v>262</v>
      </c>
      <c r="B151" s="1" t="s">
        <v>198</v>
      </c>
      <c r="C151" s="1" t="s">
        <v>214</v>
      </c>
      <c r="D151" s="1" t="s">
        <v>216</v>
      </c>
      <c r="E151" s="1" t="s">
        <v>236</v>
      </c>
      <c r="F151" s="1">
        <v>190</v>
      </c>
      <c r="G151" s="2">
        <f>RURAL!G151+URBAN!G151</f>
        <v>148400</v>
      </c>
      <c r="H151" s="2">
        <f>RURAL!H151+URBAN!H151</f>
        <v>19372</v>
      </c>
      <c r="I151" s="2">
        <f>RURAL!I151+URBAN!I151</f>
        <v>4772</v>
      </c>
      <c r="J151" s="2">
        <f>RURAL!J151+URBAN!J151</f>
        <v>0</v>
      </c>
      <c r="K151" s="2">
        <f>RURAL!K151+URBAN!K151</f>
        <v>0</v>
      </c>
      <c r="L151" s="2">
        <f>RURAL!L151+URBAN!L151</f>
        <v>0</v>
      </c>
      <c r="M151" s="9">
        <f>RURAL!M151+URBAN!M151</f>
        <v>172544</v>
      </c>
      <c r="N151" s="6"/>
    </row>
    <row r="152" spans="1:14" x14ac:dyDescent="0.25">
      <c r="A152" s="1" t="s">
        <v>133</v>
      </c>
      <c r="B152" s="1" t="s">
        <v>133</v>
      </c>
      <c r="C152" s="1" t="s">
        <v>210</v>
      </c>
      <c r="D152" s="1" t="s">
        <v>229</v>
      </c>
      <c r="E152" s="1" t="s">
        <v>235</v>
      </c>
      <c r="F152" s="1">
        <v>191</v>
      </c>
      <c r="G152" s="2">
        <f>RURAL!G152+URBAN!G152</f>
        <v>3502542</v>
      </c>
      <c r="H152" s="2">
        <f>RURAL!H152+URBAN!H152</f>
        <v>33322</v>
      </c>
      <c r="I152" s="2">
        <f>RURAL!I152+URBAN!I152</f>
        <v>586</v>
      </c>
      <c r="J152" s="2">
        <f>RURAL!J152+URBAN!J152</f>
        <v>0</v>
      </c>
      <c r="K152" s="2">
        <f>RURAL!K152+URBAN!K152</f>
        <v>0</v>
      </c>
      <c r="L152" s="2">
        <f>RURAL!L152+URBAN!L152</f>
        <v>0</v>
      </c>
      <c r="M152" s="9">
        <f>RURAL!M152+URBAN!M152</f>
        <v>3536450</v>
      </c>
      <c r="N152" s="6"/>
    </row>
    <row r="153" spans="1:14" x14ac:dyDescent="0.25">
      <c r="A153" s="1" t="s">
        <v>134</v>
      </c>
      <c r="B153" s="1" t="s">
        <v>134</v>
      </c>
      <c r="C153" s="1" t="s">
        <v>210</v>
      </c>
      <c r="D153" s="1" t="s">
        <v>229</v>
      </c>
      <c r="E153" s="1" t="s">
        <v>235</v>
      </c>
      <c r="F153" s="1">
        <v>192</v>
      </c>
      <c r="G153" s="2">
        <f>RURAL!G153+URBAN!G153</f>
        <v>4306867</v>
      </c>
      <c r="H153" s="2">
        <f>RURAL!H153+URBAN!H153</f>
        <v>479341</v>
      </c>
      <c r="I153" s="2">
        <f>RURAL!I153+URBAN!I153</f>
        <v>348168</v>
      </c>
      <c r="J153" s="2">
        <f>RURAL!J153+URBAN!J153</f>
        <v>49483</v>
      </c>
      <c r="K153" s="2">
        <f>RURAL!K153+URBAN!K153</f>
        <v>441</v>
      </c>
      <c r="L153" s="2">
        <f>RURAL!L153+URBAN!L153</f>
        <v>0</v>
      </c>
      <c r="M153" s="9">
        <f>RURAL!M153+URBAN!M153</f>
        <v>5184300</v>
      </c>
      <c r="N153" s="6"/>
    </row>
    <row r="154" spans="1:14" x14ac:dyDescent="0.25">
      <c r="A154" s="1" t="s">
        <v>135</v>
      </c>
      <c r="B154" s="1" t="s">
        <v>135</v>
      </c>
      <c r="C154" s="1" t="s">
        <v>214</v>
      </c>
      <c r="D154" s="1" t="s">
        <v>216</v>
      </c>
      <c r="E154" s="1" t="s">
        <v>236</v>
      </c>
      <c r="F154" s="1">
        <v>193</v>
      </c>
      <c r="G154" s="2">
        <f>RURAL!G154+URBAN!G154</f>
        <v>45352</v>
      </c>
      <c r="H154" s="2">
        <f>RURAL!H154+URBAN!H154</f>
        <v>1958572</v>
      </c>
      <c r="I154" s="2">
        <f>RURAL!I154+URBAN!I154</f>
        <v>6890420</v>
      </c>
      <c r="J154" s="2">
        <f>RURAL!J154+URBAN!J154</f>
        <v>142480</v>
      </c>
      <c r="K154" s="2">
        <f>RURAL!K154+URBAN!K154</f>
        <v>11</v>
      </c>
      <c r="L154" s="2">
        <f>RURAL!L154+URBAN!L154</f>
        <v>0</v>
      </c>
      <c r="M154" s="9">
        <f>RURAL!M154+URBAN!M154</f>
        <v>9036835</v>
      </c>
      <c r="N154" s="6"/>
    </row>
    <row r="155" spans="1:14" x14ac:dyDescent="0.25">
      <c r="A155" s="1" t="s">
        <v>136</v>
      </c>
      <c r="B155" s="1" t="s">
        <v>136</v>
      </c>
      <c r="C155" s="1" t="s">
        <v>214</v>
      </c>
      <c r="D155" s="1" t="s">
        <v>227</v>
      </c>
      <c r="E155" s="1" t="s">
        <v>236</v>
      </c>
      <c r="F155" s="1">
        <v>194</v>
      </c>
      <c r="G155" s="2">
        <f>RURAL!G155+URBAN!G155</f>
        <v>3363</v>
      </c>
      <c r="H155" s="2">
        <f>RURAL!H155+URBAN!H155</f>
        <v>0</v>
      </c>
      <c r="I155" s="2">
        <f>RURAL!I155+URBAN!I155</f>
        <v>0</v>
      </c>
      <c r="J155" s="2">
        <f>RURAL!J155+URBAN!J155</f>
        <v>0</v>
      </c>
      <c r="K155" s="2">
        <f>RURAL!K155+URBAN!K155</f>
        <v>0</v>
      </c>
      <c r="L155" s="2">
        <f>RURAL!L155+URBAN!L155</f>
        <v>0</v>
      </c>
      <c r="M155" s="9">
        <f>RURAL!M155+URBAN!M155</f>
        <v>3363</v>
      </c>
      <c r="N155" s="6"/>
    </row>
    <row r="156" spans="1:14" x14ac:dyDescent="0.25">
      <c r="A156" s="1" t="s">
        <v>263</v>
      </c>
      <c r="B156" s="1" t="s">
        <v>263</v>
      </c>
      <c r="C156" s="1" t="s">
        <v>217</v>
      </c>
      <c r="D156" s="1" t="s">
        <v>218</v>
      </c>
      <c r="E156" s="1" t="s">
        <v>236</v>
      </c>
      <c r="F156" s="1">
        <v>195</v>
      </c>
      <c r="G156" s="2"/>
      <c r="H156" s="2"/>
      <c r="I156" s="2"/>
      <c r="J156" s="2"/>
      <c r="K156" s="2"/>
      <c r="L156" s="2"/>
      <c r="M156" s="9">
        <f>RURAL!M156+URBAN!M156</f>
        <v>779</v>
      </c>
      <c r="N156" s="6"/>
    </row>
    <row r="157" spans="1:14" x14ac:dyDescent="0.25">
      <c r="A157" s="1" t="s">
        <v>137</v>
      </c>
      <c r="B157" s="1" t="s">
        <v>137</v>
      </c>
      <c r="C157" s="1" t="s">
        <v>217</v>
      </c>
      <c r="D157" s="1" t="s">
        <v>218</v>
      </c>
      <c r="E157" s="1" t="s">
        <v>236</v>
      </c>
      <c r="F157" s="1">
        <v>196</v>
      </c>
      <c r="G157" s="2">
        <f>RURAL!G157+URBAN!G157</f>
        <v>4130</v>
      </c>
      <c r="H157" s="2">
        <f>RURAL!H157+URBAN!H157</f>
        <v>0</v>
      </c>
      <c r="I157" s="2">
        <f>RURAL!I157+URBAN!I157</f>
        <v>0</v>
      </c>
      <c r="J157" s="2">
        <f>RURAL!J157+URBAN!J157</f>
        <v>0</v>
      </c>
      <c r="K157" s="2">
        <f>RURAL!K157+URBAN!K157</f>
        <v>0</v>
      </c>
      <c r="L157" s="2">
        <f>RURAL!L157+URBAN!L157</f>
        <v>0</v>
      </c>
      <c r="M157" s="9">
        <f>RURAL!M157+URBAN!M157</f>
        <v>4130</v>
      </c>
      <c r="N157" s="6"/>
    </row>
    <row r="158" spans="1:14" x14ac:dyDescent="0.25">
      <c r="A158" s="1" t="s">
        <v>138</v>
      </c>
      <c r="B158" s="1" t="s">
        <v>138</v>
      </c>
      <c r="C158" s="1" t="s">
        <v>217</v>
      </c>
      <c r="D158" s="1" t="s">
        <v>218</v>
      </c>
      <c r="E158" s="1" t="s">
        <v>236</v>
      </c>
      <c r="F158" s="1">
        <v>198</v>
      </c>
      <c r="G158" s="2">
        <f>RURAL!G158+URBAN!G158</f>
        <v>6062</v>
      </c>
      <c r="H158" s="2">
        <f>RURAL!H158+URBAN!H158</f>
        <v>31</v>
      </c>
      <c r="I158" s="2">
        <f>RURAL!I158+URBAN!I158</f>
        <v>0</v>
      </c>
      <c r="J158" s="2">
        <f>RURAL!J158+URBAN!J158</f>
        <v>0</v>
      </c>
      <c r="K158" s="2">
        <f>RURAL!K158+URBAN!K158</f>
        <v>0</v>
      </c>
      <c r="L158" s="2">
        <f>RURAL!L158+URBAN!L158</f>
        <v>0</v>
      </c>
      <c r="M158" s="9">
        <f>RURAL!M158+URBAN!M158</f>
        <v>6093</v>
      </c>
      <c r="N158" s="6"/>
    </row>
    <row r="159" spans="1:14" x14ac:dyDescent="0.25">
      <c r="A159" s="1" t="s">
        <v>139</v>
      </c>
      <c r="B159" s="1" t="s">
        <v>139</v>
      </c>
      <c r="C159" s="1" t="s">
        <v>220</v>
      </c>
      <c r="D159" s="1" t="s">
        <v>221</v>
      </c>
      <c r="E159" s="1" t="s">
        <v>236</v>
      </c>
      <c r="F159" s="1">
        <v>199</v>
      </c>
      <c r="G159" s="2">
        <f>RURAL!G159+URBAN!G159</f>
        <v>4488</v>
      </c>
      <c r="H159" s="2">
        <f>RURAL!H159+URBAN!H159</f>
        <v>10</v>
      </c>
      <c r="I159" s="2">
        <f>RURAL!I159+URBAN!I159</f>
        <v>13</v>
      </c>
      <c r="J159" s="2">
        <f>RURAL!J159+URBAN!J159</f>
        <v>0</v>
      </c>
      <c r="K159" s="2">
        <f>RURAL!K159+URBAN!K159</f>
        <v>0</v>
      </c>
      <c r="L159" s="2">
        <f>RURAL!L159+URBAN!L159</f>
        <v>0</v>
      </c>
      <c r="M159" s="9">
        <f>RURAL!M159+URBAN!M159</f>
        <v>4511</v>
      </c>
      <c r="N159" s="6"/>
    </row>
    <row r="160" spans="1:14" x14ac:dyDescent="0.25">
      <c r="A160" s="1" t="s">
        <v>140</v>
      </c>
      <c r="B160" s="1" t="s">
        <v>140</v>
      </c>
      <c r="C160" s="1" t="s">
        <v>210</v>
      </c>
      <c r="D160" s="1" t="s">
        <v>211</v>
      </c>
      <c r="E160" s="1" t="s">
        <v>235</v>
      </c>
      <c r="F160" s="1">
        <v>200</v>
      </c>
      <c r="G160" s="2">
        <f>RURAL!G160+URBAN!G160</f>
        <v>15080</v>
      </c>
      <c r="H160" s="2">
        <f>RURAL!H160+URBAN!H160</f>
        <v>0</v>
      </c>
      <c r="I160" s="2">
        <f>RURAL!I160+URBAN!I160</f>
        <v>0</v>
      </c>
      <c r="J160" s="2">
        <f>RURAL!J160+URBAN!J160</f>
        <v>0</v>
      </c>
      <c r="K160" s="2">
        <f>RURAL!K160+URBAN!K160</f>
        <v>0</v>
      </c>
      <c r="L160" s="2">
        <f>RURAL!L160+URBAN!L160</f>
        <v>0</v>
      </c>
      <c r="M160" s="9">
        <f>RURAL!M160+URBAN!M160</f>
        <v>15080</v>
      </c>
      <c r="N160" s="6"/>
    </row>
    <row r="161" spans="1:14" x14ac:dyDescent="0.25">
      <c r="A161" s="1" t="s">
        <v>141</v>
      </c>
      <c r="B161" s="1" t="s">
        <v>141</v>
      </c>
      <c r="C161" s="1" t="s">
        <v>214</v>
      </c>
      <c r="D161" s="1" t="s">
        <v>222</v>
      </c>
      <c r="E161" s="1" t="s">
        <v>236</v>
      </c>
      <c r="F161" s="1">
        <v>201</v>
      </c>
      <c r="G161" s="2">
        <f>RURAL!G161+URBAN!G161</f>
        <v>15458</v>
      </c>
      <c r="H161" s="2">
        <f>RURAL!H161+URBAN!H161</f>
        <v>191</v>
      </c>
      <c r="I161" s="2">
        <f>RURAL!I161+URBAN!I161</f>
        <v>6</v>
      </c>
      <c r="J161" s="2">
        <f>RURAL!J161+URBAN!J161</f>
        <v>0</v>
      </c>
      <c r="K161" s="2">
        <f>RURAL!K161+URBAN!K161</f>
        <v>0</v>
      </c>
      <c r="L161" s="2">
        <f>RURAL!L161+URBAN!L161</f>
        <v>0</v>
      </c>
      <c r="M161" s="9">
        <f>RURAL!M161+URBAN!M161</f>
        <v>15655</v>
      </c>
      <c r="N161" s="6"/>
    </row>
    <row r="162" spans="1:14" x14ac:dyDescent="0.25">
      <c r="A162" s="1" t="s">
        <v>142</v>
      </c>
      <c r="B162" s="1" t="s">
        <v>142</v>
      </c>
      <c r="C162" s="1" t="s">
        <v>207</v>
      </c>
      <c r="D162" s="1" t="s">
        <v>219</v>
      </c>
      <c r="E162" s="1" t="s">
        <v>236</v>
      </c>
      <c r="F162" s="1">
        <v>202</v>
      </c>
      <c r="G162" s="2">
        <f>RURAL!G162+URBAN!G162</f>
        <v>1638878</v>
      </c>
      <c r="H162" s="2">
        <f>RURAL!H162+URBAN!H162</f>
        <v>542746</v>
      </c>
      <c r="I162" s="2">
        <f>RURAL!I162+URBAN!I162</f>
        <v>572707</v>
      </c>
      <c r="J162" s="2">
        <f>RURAL!J162+URBAN!J162</f>
        <v>94038</v>
      </c>
      <c r="K162" s="2">
        <f>RURAL!K162+URBAN!K162</f>
        <v>0</v>
      </c>
      <c r="L162" s="2">
        <f>RURAL!L162+URBAN!L162</f>
        <v>0</v>
      </c>
      <c r="M162" s="9">
        <f>RURAL!M162+URBAN!M162</f>
        <v>2848369</v>
      </c>
      <c r="N162" s="6"/>
    </row>
    <row r="163" spans="1:14" x14ac:dyDescent="0.25">
      <c r="A163" s="1" t="s">
        <v>143</v>
      </c>
      <c r="B163" s="1" t="s">
        <v>143</v>
      </c>
      <c r="C163" s="1" t="s">
        <v>214</v>
      </c>
      <c r="D163" s="1" t="s">
        <v>227</v>
      </c>
      <c r="E163" s="1" t="s">
        <v>236</v>
      </c>
      <c r="F163" s="1">
        <v>203</v>
      </c>
      <c r="G163" s="2">
        <f>RURAL!G163+URBAN!G163</f>
        <v>3633</v>
      </c>
      <c r="H163" s="2">
        <f>RURAL!H163+URBAN!H163</f>
        <v>0</v>
      </c>
      <c r="I163" s="2">
        <f>RURAL!I163+URBAN!I163</f>
        <v>0</v>
      </c>
      <c r="J163" s="2">
        <f>RURAL!J163+URBAN!J163</f>
        <v>0</v>
      </c>
      <c r="K163" s="2">
        <f>RURAL!K163+URBAN!K163</f>
        <v>0</v>
      </c>
      <c r="L163" s="2">
        <f>RURAL!L163+URBAN!L163</f>
        <v>0</v>
      </c>
      <c r="M163" s="9">
        <f>RURAL!M163+URBAN!M163</f>
        <v>3633</v>
      </c>
      <c r="N163" s="6"/>
    </row>
    <row r="164" spans="1:14" x14ac:dyDescent="0.25">
      <c r="A164" s="1" t="s">
        <v>144</v>
      </c>
      <c r="B164" s="1" t="s">
        <v>144</v>
      </c>
      <c r="C164" s="1" t="s">
        <v>210</v>
      </c>
      <c r="D164" s="1" t="s">
        <v>211</v>
      </c>
      <c r="E164" s="1" t="s">
        <v>235</v>
      </c>
      <c r="F164" s="1">
        <v>204</v>
      </c>
      <c r="G164" s="2">
        <f>RURAL!G164+URBAN!G164</f>
        <v>1968051</v>
      </c>
      <c r="H164" s="2">
        <f>RURAL!H164+URBAN!H164</f>
        <v>119365</v>
      </c>
      <c r="I164" s="2">
        <f>RURAL!I164+URBAN!I164</f>
        <v>10134</v>
      </c>
      <c r="J164" s="2">
        <f>RURAL!J164+URBAN!J164</f>
        <v>27</v>
      </c>
      <c r="K164" s="2">
        <f>RURAL!K164+URBAN!K164</f>
        <v>0</v>
      </c>
      <c r="L164" s="2">
        <f>RURAL!L164+URBAN!L164</f>
        <v>0</v>
      </c>
      <c r="M164" s="9">
        <f>RURAL!M164+URBAN!M164</f>
        <v>2097577</v>
      </c>
      <c r="N164" s="6"/>
    </row>
    <row r="165" spans="1:14" x14ac:dyDescent="0.25">
      <c r="A165" s="1" t="s">
        <v>145</v>
      </c>
      <c r="B165" s="1" t="s">
        <v>145</v>
      </c>
      <c r="C165" s="1" t="s">
        <v>214</v>
      </c>
      <c r="D165" s="1" t="s">
        <v>216</v>
      </c>
      <c r="E165" s="1" t="s">
        <v>236</v>
      </c>
      <c r="F165" s="1">
        <v>205</v>
      </c>
      <c r="G165" s="2">
        <f>RURAL!G165+URBAN!G165</f>
        <v>3170</v>
      </c>
      <c r="H165" s="2">
        <f>RURAL!H165+URBAN!H165</f>
        <v>0</v>
      </c>
      <c r="I165" s="2">
        <f>RURAL!I165+URBAN!I165</f>
        <v>0</v>
      </c>
      <c r="J165" s="2">
        <f>RURAL!J165+URBAN!J165</f>
        <v>0</v>
      </c>
      <c r="K165" s="2">
        <f>RURAL!K165+URBAN!K165</f>
        <v>0</v>
      </c>
      <c r="L165" s="2">
        <f>RURAL!L165+URBAN!L165</f>
        <v>0</v>
      </c>
      <c r="M165" s="9">
        <f>RURAL!M165+URBAN!M165</f>
        <v>3170</v>
      </c>
      <c r="N165" s="6"/>
    </row>
    <row r="166" spans="1:14" x14ac:dyDescent="0.25">
      <c r="A166" s="1" t="s">
        <v>146</v>
      </c>
      <c r="B166" s="1" t="s">
        <v>146</v>
      </c>
      <c r="C166" s="1" t="s">
        <v>214</v>
      </c>
      <c r="D166" s="1" t="s">
        <v>227</v>
      </c>
      <c r="E166" s="1" t="s">
        <v>236</v>
      </c>
      <c r="F166" s="1">
        <v>206</v>
      </c>
      <c r="G166" s="2">
        <f>RURAL!G166+URBAN!G166</f>
        <v>350625</v>
      </c>
      <c r="H166" s="2">
        <f>RURAL!H166+URBAN!H166</f>
        <v>686</v>
      </c>
      <c r="I166" s="2">
        <f>RURAL!I166+URBAN!I166</f>
        <v>4</v>
      </c>
      <c r="J166" s="2">
        <f>RURAL!J166+URBAN!J166</f>
        <v>0</v>
      </c>
      <c r="K166" s="2">
        <f>RURAL!K166+URBAN!K166</f>
        <v>0</v>
      </c>
      <c r="L166" s="2">
        <f>RURAL!L166+URBAN!L166</f>
        <v>0</v>
      </c>
      <c r="M166" s="9">
        <f>RURAL!M166+URBAN!M166</f>
        <v>351315</v>
      </c>
      <c r="N166" s="6"/>
    </row>
    <row r="167" spans="1:14" x14ac:dyDescent="0.25">
      <c r="A167" s="1" t="s">
        <v>147</v>
      </c>
      <c r="B167" s="1" t="s">
        <v>147</v>
      </c>
      <c r="C167" s="1" t="s">
        <v>210</v>
      </c>
      <c r="D167" s="1" t="s">
        <v>229</v>
      </c>
      <c r="E167" s="1" t="s">
        <v>235</v>
      </c>
      <c r="F167" s="1">
        <v>208</v>
      </c>
      <c r="G167" s="2">
        <f>RURAL!G167+URBAN!G167</f>
        <v>1609805</v>
      </c>
      <c r="H167" s="2">
        <f>RURAL!H167+URBAN!H167</f>
        <v>6347</v>
      </c>
      <c r="I167" s="2">
        <f>RURAL!I167+URBAN!I167</f>
        <v>49</v>
      </c>
      <c r="J167" s="2">
        <f>RURAL!J167+URBAN!J167</f>
        <v>0</v>
      </c>
      <c r="K167" s="2">
        <f>RURAL!K167+URBAN!K167</f>
        <v>0</v>
      </c>
      <c r="L167" s="2">
        <f>RURAL!L167+URBAN!L167</f>
        <v>0</v>
      </c>
      <c r="M167" s="9">
        <f>RURAL!M167+URBAN!M167</f>
        <v>1616201</v>
      </c>
      <c r="N167" s="6"/>
    </row>
    <row r="168" spans="1:14" x14ac:dyDescent="0.25">
      <c r="A168" s="1" t="s">
        <v>148</v>
      </c>
      <c r="B168" s="1" t="s">
        <v>148</v>
      </c>
      <c r="C168" s="1" t="s">
        <v>210</v>
      </c>
      <c r="D168" s="1" t="s">
        <v>211</v>
      </c>
      <c r="E168" s="1" t="s">
        <v>235</v>
      </c>
      <c r="F168" s="1">
        <v>209</v>
      </c>
      <c r="G168" s="2">
        <f>RURAL!G168+URBAN!G168</f>
        <v>779838</v>
      </c>
      <c r="H168" s="2">
        <f>RURAL!H168+URBAN!H168</f>
        <v>4066</v>
      </c>
      <c r="I168" s="2">
        <f>RURAL!I168+URBAN!I168</f>
        <v>595</v>
      </c>
      <c r="J168" s="2">
        <f>RURAL!J168+URBAN!J168</f>
        <v>0</v>
      </c>
      <c r="K168" s="2">
        <f>RURAL!K168+URBAN!K168</f>
        <v>0</v>
      </c>
      <c r="L168" s="2">
        <f>RURAL!L168+URBAN!L168</f>
        <v>0</v>
      </c>
      <c r="M168" s="9">
        <f>RURAL!M168+URBAN!M168</f>
        <v>784499</v>
      </c>
      <c r="N168" s="6"/>
    </row>
    <row r="169" spans="1:14" x14ac:dyDescent="0.25">
      <c r="A169" s="1" t="s">
        <v>149</v>
      </c>
      <c r="B169" s="1" t="s">
        <v>149</v>
      </c>
      <c r="C169" s="1" t="s">
        <v>220</v>
      </c>
      <c r="D169" s="1" t="s">
        <v>231</v>
      </c>
      <c r="E169" s="1" t="s">
        <v>236</v>
      </c>
      <c r="F169" s="1">
        <v>210</v>
      </c>
      <c r="G169" s="2">
        <f>RURAL!G169+URBAN!G169</f>
        <v>38532</v>
      </c>
      <c r="H169" s="2">
        <f>RURAL!H169+URBAN!H169</f>
        <v>153</v>
      </c>
      <c r="I169" s="2">
        <f>RURAL!I169+URBAN!I169</f>
        <v>82</v>
      </c>
      <c r="J169" s="2">
        <f>RURAL!J169+URBAN!J169</f>
        <v>0</v>
      </c>
      <c r="K169" s="2">
        <f>RURAL!K169+URBAN!K169</f>
        <v>0</v>
      </c>
      <c r="L169" s="2">
        <f>RURAL!L169+URBAN!L169</f>
        <v>0</v>
      </c>
      <c r="M169" s="9">
        <f>RURAL!M169+URBAN!M169</f>
        <v>38767</v>
      </c>
      <c r="N169" s="6"/>
    </row>
    <row r="170" spans="1:14" x14ac:dyDescent="0.25">
      <c r="A170" s="1" t="s">
        <v>150</v>
      </c>
      <c r="B170" s="1" t="s">
        <v>150</v>
      </c>
      <c r="C170" s="1" t="s">
        <v>214</v>
      </c>
      <c r="D170" s="1" t="s">
        <v>216</v>
      </c>
      <c r="E170" s="1" t="s">
        <v>236</v>
      </c>
      <c r="F170" s="1">
        <v>211</v>
      </c>
      <c r="G170" s="2">
        <f>RURAL!G170+URBAN!G170</f>
        <v>191767</v>
      </c>
      <c r="H170" s="2">
        <f>RURAL!H170+URBAN!H170</f>
        <v>172400</v>
      </c>
      <c r="I170" s="2">
        <f>RURAL!I170+URBAN!I170</f>
        <v>43436</v>
      </c>
      <c r="J170" s="2">
        <f>RURAL!J170+URBAN!J170</f>
        <v>0</v>
      </c>
      <c r="K170" s="2">
        <f>RURAL!K170+URBAN!K170</f>
        <v>0</v>
      </c>
      <c r="L170" s="2">
        <f>RURAL!L170+URBAN!L170</f>
        <v>0</v>
      </c>
      <c r="M170" s="9">
        <f>RURAL!M170+URBAN!M170</f>
        <v>407603</v>
      </c>
      <c r="N170" s="6"/>
    </row>
    <row r="171" spans="1:14" x14ac:dyDescent="0.25">
      <c r="A171" s="1" t="s">
        <v>151</v>
      </c>
      <c r="B171" s="1" t="s">
        <v>151</v>
      </c>
      <c r="C171" s="1" t="s">
        <v>214</v>
      </c>
      <c r="D171" s="1" t="s">
        <v>228</v>
      </c>
      <c r="E171" s="1" t="s">
        <v>236</v>
      </c>
      <c r="F171" s="1">
        <v>212</v>
      </c>
      <c r="G171" s="2">
        <f>RURAL!G171+URBAN!G171</f>
        <v>5973248</v>
      </c>
      <c r="H171" s="2">
        <f>RURAL!H171+URBAN!H171</f>
        <v>3695994</v>
      </c>
      <c r="I171" s="2">
        <f>RURAL!I171+URBAN!I171</f>
        <v>3355412</v>
      </c>
      <c r="J171" s="2">
        <f>RURAL!J171+URBAN!J171</f>
        <v>6695</v>
      </c>
      <c r="K171" s="2">
        <f>RURAL!K171+URBAN!K171</f>
        <v>0</v>
      </c>
      <c r="L171" s="2">
        <f>RURAL!L171+URBAN!L171</f>
        <v>0</v>
      </c>
      <c r="M171" s="9">
        <f>RURAL!M171+URBAN!M171</f>
        <v>13031349</v>
      </c>
      <c r="N171" s="6"/>
    </row>
    <row r="172" spans="1:14" x14ac:dyDescent="0.25">
      <c r="A172" s="1" t="s">
        <v>152</v>
      </c>
      <c r="B172" s="1" t="s">
        <v>152</v>
      </c>
      <c r="C172" s="1" t="s">
        <v>214</v>
      </c>
      <c r="D172" s="1" t="s">
        <v>216</v>
      </c>
      <c r="E172" s="1" t="s">
        <v>236</v>
      </c>
      <c r="F172" s="1">
        <v>213</v>
      </c>
      <c r="G172" s="2">
        <f>RURAL!G172+URBAN!G172</f>
        <v>308199</v>
      </c>
      <c r="H172" s="2">
        <f>RURAL!H172+URBAN!H172</f>
        <v>62316</v>
      </c>
      <c r="I172" s="2">
        <f>RURAL!I172+URBAN!I172</f>
        <v>6103</v>
      </c>
      <c r="J172" s="2">
        <f>RURAL!J172+URBAN!J172</f>
        <v>2</v>
      </c>
      <c r="K172" s="2">
        <f>RURAL!K172+URBAN!K172</f>
        <v>0</v>
      </c>
      <c r="L172" s="2">
        <f>RURAL!L172+URBAN!L172</f>
        <v>0</v>
      </c>
      <c r="M172" s="9">
        <f>RURAL!M172+URBAN!M172</f>
        <v>376620</v>
      </c>
      <c r="N172" s="6"/>
    </row>
    <row r="173" spans="1:14" x14ac:dyDescent="0.25">
      <c r="A173" s="1" t="s">
        <v>153</v>
      </c>
      <c r="B173" s="1" t="s">
        <v>153</v>
      </c>
      <c r="C173" s="1" t="s">
        <v>210</v>
      </c>
      <c r="D173" s="1" t="s">
        <v>211</v>
      </c>
      <c r="E173" s="1" t="s">
        <v>235</v>
      </c>
      <c r="F173" s="1">
        <v>214</v>
      </c>
      <c r="G173" s="2">
        <f>RURAL!G173+URBAN!G173</f>
        <v>5965989</v>
      </c>
      <c r="H173" s="2">
        <f>RURAL!H173+URBAN!H173</f>
        <v>547378</v>
      </c>
      <c r="I173" s="2">
        <f>RURAL!I173+URBAN!I173</f>
        <v>26862</v>
      </c>
      <c r="J173" s="2">
        <f>RURAL!J173+URBAN!J173</f>
        <v>92</v>
      </c>
      <c r="K173" s="2">
        <f>RURAL!K173+URBAN!K173</f>
        <v>0</v>
      </c>
      <c r="L173" s="2">
        <f>RURAL!L173+URBAN!L173</f>
        <v>0</v>
      </c>
      <c r="M173" s="9">
        <f>RURAL!M173+URBAN!M173</f>
        <v>6540321</v>
      </c>
      <c r="N173" s="6"/>
    </row>
    <row r="174" spans="1:14" x14ac:dyDescent="0.25">
      <c r="A174" s="1" t="s">
        <v>154</v>
      </c>
      <c r="B174" s="1" t="s">
        <v>154</v>
      </c>
      <c r="C174" s="1" t="s">
        <v>207</v>
      </c>
      <c r="D174" s="1" t="s">
        <v>209</v>
      </c>
      <c r="E174" s="1" t="s">
        <v>236</v>
      </c>
      <c r="F174" s="1">
        <v>215</v>
      </c>
      <c r="G174" s="2">
        <f>RURAL!G174+URBAN!G174</f>
        <v>2210609</v>
      </c>
      <c r="H174" s="2">
        <f>RURAL!H174+URBAN!H174</f>
        <v>916036</v>
      </c>
      <c r="I174" s="2">
        <f>RURAL!I174+URBAN!I174</f>
        <v>219700</v>
      </c>
      <c r="J174" s="2">
        <f>RURAL!J174+URBAN!J174</f>
        <v>0</v>
      </c>
      <c r="K174" s="2">
        <f>RURAL!K174+URBAN!K174</f>
        <v>0</v>
      </c>
      <c r="L174" s="2">
        <f>RURAL!L174+URBAN!L174</f>
        <v>0</v>
      </c>
      <c r="M174" s="9">
        <f>RURAL!M174+URBAN!M174</f>
        <v>3346345</v>
      </c>
      <c r="N174" s="6"/>
    </row>
    <row r="175" spans="1:14" x14ac:dyDescent="0.25">
      <c r="A175" s="1" t="s">
        <v>155</v>
      </c>
      <c r="B175" s="1" t="s">
        <v>155</v>
      </c>
      <c r="C175" s="1" t="s">
        <v>214</v>
      </c>
      <c r="D175" s="1" t="s">
        <v>215</v>
      </c>
      <c r="E175" s="1" t="s">
        <v>236</v>
      </c>
      <c r="F175" s="1">
        <v>216</v>
      </c>
      <c r="G175" s="2">
        <f>RURAL!G175+URBAN!G175</f>
        <v>786223</v>
      </c>
      <c r="H175" s="2">
        <f>RURAL!H175+URBAN!H175</f>
        <v>158392</v>
      </c>
      <c r="I175" s="2">
        <f>RURAL!I175+URBAN!I175</f>
        <v>53892</v>
      </c>
      <c r="J175" s="2">
        <f>RURAL!J175+URBAN!J175</f>
        <v>1090</v>
      </c>
      <c r="K175" s="2">
        <f>RURAL!K175+URBAN!K175</f>
        <v>0</v>
      </c>
      <c r="L175" s="2">
        <f>RURAL!L175+URBAN!L175</f>
        <v>0</v>
      </c>
      <c r="M175" s="9">
        <f>RURAL!M175+URBAN!M175</f>
        <v>999597</v>
      </c>
      <c r="N175" s="6"/>
    </row>
    <row r="176" spans="1:14" x14ac:dyDescent="0.25">
      <c r="A176" s="1" t="s">
        <v>156</v>
      </c>
      <c r="B176" s="1" t="s">
        <v>156</v>
      </c>
      <c r="C176" s="1" t="s">
        <v>217</v>
      </c>
      <c r="D176" s="1" t="s">
        <v>223</v>
      </c>
      <c r="E176" s="1" t="s">
        <v>236</v>
      </c>
      <c r="F176" s="1">
        <v>217</v>
      </c>
      <c r="G176" s="2">
        <f>RURAL!G176+URBAN!G176</f>
        <v>144</v>
      </c>
      <c r="H176" s="2">
        <f>RURAL!H176+URBAN!H176</f>
        <v>0</v>
      </c>
      <c r="I176" s="2">
        <f>RURAL!I176+URBAN!I176</f>
        <v>0</v>
      </c>
      <c r="J176" s="2">
        <f>RURAL!J176+URBAN!J176</f>
        <v>0</v>
      </c>
      <c r="K176" s="2">
        <f>RURAL!K176+URBAN!K176</f>
        <v>0</v>
      </c>
      <c r="L176" s="2">
        <f>RURAL!L176+URBAN!L176</f>
        <v>0</v>
      </c>
      <c r="M176" s="9">
        <f>RURAL!M176+URBAN!M176</f>
        <v>144</v>
      </c>
      <c r="N176" s="6"/>
    </row>
    <row r="177" spans="1:14" x14ac:dyDescent="0.25">
      <c r="A177" s="1" t="s">
        <v>157</v>
      </c>
      <c r="B177" s="1" t="s">
        <v>157</v>
      </c>
      <c r="C177" s="1" t="s">
        <v>210</v>
      </c>
      <c r="D177" s="1" t="s">
        <v>213</v>
      </c>
      <c r="E177" s="1" t="s">
        <v>235</v>
      </c>
      <c r="F177" s="1">
        <v>218</v>
      </c>
      <c r="G177" s="2">
        <f>RURAL!G177+URBAN!G177</f>
        <v>32</v>
      </c>
      <c r="H177" s="2">
        <f>RURAL!H177+URBAN!H177</f>
        <v>0</v>
      </c>
      <c r="I177" s="2">
        <f>RURAL!I177+URBAN!I177</f>
        <v>0</v>
      </c>
      <c r="J177" s="2">
        <f>RURAL!J177+URBAN!J177</f>
        <v>0</v>
      </c>
      <c r="K177" s="2">
        <f>RURAL!K177+URBAN!K177</f>
        <v>0</v>
      </c>
      <c r="L177" s="2">
        <f>RURAL!L177+URBAN!L177</f>
        <v>0</v>
      </c>
      <c r="M177" s="9">
        <f>RURAL!M177+URBAN!M177</f>
        <v>32</v>
      </c>
      <c r="N177" s="6"/>
    </row>
    <row r="178" spans="1:14" x14ac:dyDescent="0.25">
      <c r="A178" s="1" t="s">
        <v>158</v>
      </c>
      <c r="B178" s="1" t="s">
        <v>158</v>
      </c>
      <c r="C178" s="1" t="s">
        <v>214</v>
      </c>
      <c r="D178" s="1" t="s">
        <v>228</v>
      </c>
      <c r="E178" s="1" t="s">
        <v>236</v>
      </c>
      <c r="F178" s="1">
        <v>219</v>
      </c>
      <c r="G178" s="2">
        <f>RURAL!G178+URBAN!G178</f>
        <v>559082</v>
      </c>
      <c r="H178" s="2">
        <f>RURAL!H178+URBAN!H178</f>
        <v>242386</v>
      </c>
      <c r="I178" s="2">
        <f>RURAL!I178+URBAN!I178</f>
        <v>4283</v>
      </c>
      <c r="J178" s="2">
        <f>RURAL!J178+URBAN!J178</f>
        <v>0</v>
      </c>
      <c r="K178" s="2">
        <f>RURAL!K178+URBAN!K178</f>
        <v>0</v>
      </c>
      <c r="L178" s="2">
        <f>RURAL!L178+URBAN!L178</f>
        <v>0</v>
      </c>
      <c r="M178" s="9">
        <f>RURAL!M178+URBAN!M178</f>
        <v>805751</v>
      </c>
      <c r="N178" s="6"/>
    </row>
    <row r="179" spans="1:14" x14ac:dyDescent="0.25">
      <c r="A179" s="1" t="s">
        <v>159</v>
      </c>
      <c r="B179" s="1" t="s">
        <v>159</v>
      </c>
      <c r="C179" s="1" t="s">
        <v>210</v>
      </c>
      <c r="D179" s="1" t="s">
        <v>213</v>
      </c>
      <c r="E179" s="1" t="s">
        <v>235</v>
      </c>
      <c r="F179" s="1">
        <v>220</v>
      </c>
      <c r="G179" s="2">
        <f>RURAL!G179+URBAN!G179</f>
        <v>27793</v>
      </c>
      <c r="H179" s="2">
        <f>RURAL!H179+URBAN!H179</f>
        <v>0</v>
      </c>
      <c r="I179" s="2">
        <f>RURAL!I179+URBAN!I179</f>
        <v>0</v>
      </c>
      <c r="J179" s="2">
        <f>RURAL!J179+URBAN!J179</f>
        <v>0</v>
      </c>
      <c r="K179" s="2">
        <f>RURAL!K179+URBAN!K179</f>
        <v>0</v>
      </c>
      <c r="L179" s="2">
        <f>RURAL!L179+URBAN!L179</f>
        <v>0</v>
      </c>
      <c r="M179" s="9">
        <f>RURAL!M179+URBAN!M179</f>
        <v>27793</v>
      </c>
      <c r="N179" s="6"/>
    </row>
    <row r="180" spans="1:14" x14ac:dyDescent="0.25">
      <c r="A180" s="1" t="s">
        <v>160</v>
      </c>
      <c r="B180" s="1" t="s">
        <v>160</v>
      </c>
      <c r="C180" s="1" t="s">
        <v>210</v>
      </c>
      <c r="D180" s="1" t="s">
        <v>225</v>
      </c>
      <c r="E180" s="1" t="s">
        <v>235</v>
      </c>
      <c r="F180" s="1">
        <v>221</v>
      </c>
      <c r="G180" s="2">
        <f>RURAL!G180+URBAN!G180</f>
        <v>4854869</v>
      </c>
      <c r="H180" s="2">
        <f>RURAL!H180+URBAN!H180</f>
        <v>274485</v>
      </c>
      <c r="I180" s="2">
        <f>RURAL!I180+URBAN!I180</f>
        <v>80717</v>
      </c>
      <c r="J180" s="2">
        <f>RURAL!J180+URBAN!J180</f>
        <v>550</v>
      </c>
      <c r="K180" s="2">
        <f>RURAL!K180+URBAN!K180</f>
        <v>0</v>
      </c>
      <c r="L180" s="2">
        <f>RURAL!L180+URBAN!L180</f>
        <v>0</v>
      </c>
      <c r="M180" s="9">
        <f>RURAL!M180+URBAN!M180</f>
        <v>5210621</v>
      </c>
      <c r="N180" s="6"/>
    </row>
    <row r="181" spans="1:14" x14ac:dyDescent="0.25">
      <c r="A181" s="1" t="s">
        <v>161</v>
      </c>
      <c r="B181" s="1" t="s">
        <v>161</v>
      </c>
      <c r="C181" s="1" t="s">
        <v>207</v>
      </c>
      <c r="D181" s="1" t="s">
        <v>219</v>
      </c>
      <c r="E181" s="1" t="s">
        <v>236</v>
      </c>
      <c r="F181" s="1">
        <v>222</v>
      </c>
      <c r="G181" s="2">
        <f>RURAL!G181+URBAN!G181</f>
        <v>2714702</v>
      </c>
      <c r="H181" s="2">
        <f>RURAL!H181+URBAN!H181</f>
        <v>667197</v>
      </c>
      <c r="I181" s="2">
        <f>RURAL!I181+URBAN!I181</f>
        <v>67072</v>
      </c>
      <c r="J181" s="2">
        <f>RURAL!J181+URBAN!J181</f>
        <v>60</v>
      </c>
      <c r="K181" s="2">
        <f>RURAL!K181+URBAN!K181</f>
        <v>0</v>
      </c>
      <c r="L181" s="2">
        <f>RURAL!L181+URBAN!L181</f>
        <v>0</v>
      </c>
      <c r="M181" s="9">
        <f>RURAL!M181+URBAN!M181</f>
        <v>3449031</v>
      </c>
      <c r="N181" s="6"/>
    </row>
    <row r="182" spans="1:14" x14ac:dyDescent="0.25">
      <c r="A182" s="1" t="s">
        <v>162</v>
      </c>
      <c r="B182" s="1" t="s">
        <v>162</v>
      </c>
      <c r="C182" s="1" t="s">
        <v>207</v>
      </c>
      <c r="D182" s="1" t="s">
        <v>208</v>
      </c>
      <c r="E182" s="1" t="s">
        <v>236</v>
      </c>
      <c r="F182" s="1">
        <v>223</v>
      </c>
      <c r="G182" s="2">
        <f>RURAL!G182+URBAN!G182</f>
        <v>427223</v>
      </c>
      <c r="H182" s="2">
        <f>RURAL!H182+URBAN!H182</f>
        <v>17648</v>
      </c>
      <c r="I182" s="2">
        <f>RURAL!I182+URBAN!I182</f>
        <v>14137</v>
      </c>
      <c r="J182" s="2">
        <f>RURAL!J182+URBAN!J182</f>
        <v>2024</v>
      </c>
      <c r="K182" s="2">
        <f>RURAL!K182+URBAN!K182</f>
        <v>18</v>
      </c>
      <c r="L182" s="2">
        <f>RURAL!L182+URBAN!L182</f>
        <v>0</v>
      </c>
      <c r="M182" s="9">
        <f>RURAL!M182+URBAN!M182</f>
        <v>461050</v>
      </c>
      <c r="N182" s="6"/>
    </row>
    <row r="183" spans="1:14" x14ac:dyDescent="0.25">
      <c r="A183" s="1" t="s">
        <v>163</v>
      </c>
      <c r="B183" s="1" t="s">
        <v>163</v>
      </c>
      <c r="C183" s="1" t="s">
        <v>207</v>
      </c>
      <c r="D183" s="1" t="s">
        <v>232</v>
      </c>
      <c r="E183" s="1" t="s">
        <v>236</v>
      </c>
      <c r="F183" s="1">
        <v>224</v>
      </c>
      <c r="G183" s="2">
        <f>RURAL!G183+URBAN!G183</f>
        <v>2350031</v>
      </c>
      <c r="H183" s="2">
        <f>RURAL!H183+URBAN!H183</f>
        <v>886832</v>
      </c>
      <c r="I183" s="2">
        <f>RURAL!I183+URBAN!I183</f>
        <v>470722</v>
      </c>
      <c r="J183" s="2">
        <f>RURAL!J183+URBAN!J183</f>
        <v>102438</v>
      </c>
      <c r="K183" s="2">
        <f>RURAL!K183+URBAN!K183</f>
        <v>30249</v>
      </c>
      <c r="L183" s="2">
        <f>RURAL!L183+URBAN!L183</f>
        <v>11134</v>
      </c>
      <c r="M183" s="9">
        <f>RURAL!M183+URBAN!M183</f>
        <v>3851406</v>
      </c>
      <c r="N183" s="6"/>
    </row>
    <row r="184" spans="1:14" x14ac:dyDescent="0.25">
      <c r="A184" s="1" t="s">
        <v>164</v>
      </c>
      <c r="B184" s="1" t="s">
        <v>164</v>
      </c>
      <c r="C184" s="1" t="s">
        <v>207</v>
      </c>
      <c r="D184" s="1" t="s">
        <v>212</v>
      </c>
      <c r="E184" s="1" t="s">
        <v>236</v>
      </c>
      <c r="F184" s="1">
        <v>225</v>
      </c>
      <c r="G184" s="2">
        <f>RURAL!G184+URBAN!G184</f>
        <v>2158068</v>
      </c>
      <c r="H184" s="2">
        <f>RURAL!H184+URBAN!H184</f>
        <v>60533</v>
      </c>
      <c r="I184" s="2">
        <f>RURAL!I184+URBAN!I184</f>
        <v>3554</v>
      </c>
      <c r="J184" s="2">
        <f>RURAL!J184+URBAN!J184</f>
        <v>1</v>
      </c>
      <c r="K184" s="2">
        <f>RURAL!K184+URBAN!K184</f>
        <v>0</v>
      </c>
      <c r="L184" s="2">
        <f>RURAL!L184+URBAN!L184</f>
        <v>0</v>
      </c>
      <c r="M184" s="9">
        <f>RURAL!M184+URBAN!M184</f>
        <v>2222156</v>
      </c>
      <c r="N184" s="6"/>
    </row>
    <row r="185" spans="1:14" x14ac:dyDescent="0.25">
      <c r="A185" s="1" t="s">
        <v>165</v>
      </c>
      <c r="B185" s="1" t="s">
        <v>165</v>
      </c>
      <c r="C185" s="1" t="s">
        <v>210</v>
      </c>
      <c r="D185" s="1" t="s">
        <v>211</v>
      </c>
      <c r="E185" s="1" t="s">
        <v>235</v>
      </c>
      <c r="F185" s="1">
        <v>226</v>
      </c>
      <c r="G185" s="2">
        <f>RURAL!G185+URBAN!G185</f>
        <v>1027472</v>
      </c>
      <c r="H185" s="2">
        <f>RURAL!H185+URBAN!H185</f>
        <v>39252</v>
      </c>
      <c r="I185" s="2">
        <f>RURAL!I185+URBAN!I185</f>
        <v>17601</v>
      </c>
      <c r="J185" s="2">
        <f>RURAL!J185+URBAN!J185</f>
        <v>40</v>
      </c>
      <c r="K185" s="2">
        <f>RURAL!K185+URBAN!K185</f>
        <v>0</v>
      </c>
      <c r="L185" s="2">
        <f>RURAL!L185+URBAN!L185</f>
        <v>0</v>
      </c>
      <c r="M185" s="9">
        <f>RURAL!M185+URBAN!M185</f>
        <v>1084365</v>
      </c>
      <c r="N185" s="6"/>
    </row>
    <row r="186" spans="1:14" x14ac:dyDescent="0.25">
      <c r="A186" s="1" t="s">
        <v>166</v>
      </c>
      <c r="B186" s="1" t="s">
        <v>166</v>
      </c>
      <c r="C186" s="1" t="s">
        <v>207</v>
      </c>
      <c r="D186" s="1" t="s">
        <v>212</v>
      </c>
      <c r="E186" s="1" t="s">
        <v>236</v>
      </c>
      <c r="F186" s="1">
        <v>227</v>
      </c>
      <c r="G186" s="2">
        <f>RURAL!G186+URBAN!G186</f>
        <v>331689</v>
      </c>
      <c r="H186" s="2">
        <f>RURAL!H186+URBAN!H186</f>
        <v>108413</v>
      </c>
      <c r="I186" s="2">
        <f>RURAL!I186+URBAN!I186</f>
        <v>28117</v>
      </c>
      <c r="J186" s="2">
        <f>RURAL!J186+URBAN!J186</f>
        <v>185</v>
      </c>
      <c r="K186" s="2">
        <f>RURAL!K186+URBAN!K186</f>
        <v>0</v>
      </c>
      <c r="L186" s="2">
        <f>RURAL!L186+URBAN!L186</f>
        <v>0</v>
      </c>
      <c r="M186" s="9">
        <f>RURAL!M186+URBAN!M186</f>
        <v>468404</v>
      </c>
      <c r="N186" s="6"/>
    </row>
    <row r="187" spans="1:14" x14ac:dyDescent="0.25">
      <c r="A187" s="1" t="s">
        <v>167</v>
      </c>
      <c r="B187" s="1" t="s">
        <v>167</v>
      </c>
      <c r="C187" s="1" t="s">
        <v>214</v>
      </c>
      <c r="D187" s="1" t="s">
        <v>227</v>
      </c>
      <c r="E187" s="1" t="s">
        <v>236</v>
      </c>
      <c r="F187" s="1">
        <v>228</v>
      </c>
      <c r="G187" s="2">
        <f>RURAL!G187+URBAN!G187</f>
        <v>450425</v>
      </c>
      <c r="H187" s="2">
        <f>RURAL!H187+URBAN!H187</f>
        <v>0</v>
      </c>
      <c r="I187" s="2">
        <f>RURAL!I187+URBAN!I187</f>
        <v>0</v>
      </c>
      <c r="J187" s="2">
        <f>RURAL!J187+URBAN!J187</f>
        <v>0</v>
      </c>
      <c r="K187" s="2">
        <f>RURAL!K187+URBAN!K187</f>
        <v>0</v>
      </c>
      <c r="L187" s="2">
        <f>RURAL!L187+URBAN!L187</f>
        <v>0</v>
      </c>
      <c r="M187" s="9">
        <f>RURAL!M187+URBAN!M187</f>
        <v>450425</v>
      </c>
      <c r="N187" s="6"/>
    </row>
    <row r="188" spans="1:14" x14ac:dyDescent="0.25">
      <c r="A188" s="1" t="s">
        <v>168</v>
      </c>
      <c r="B188" s="1" t="s">
        <v>168</v>
      </c>
      <c r="C188" s="1" t="s">
        <v>217</v>
      </c>
      <c r="D188" s="1" t="s">
        <v>218</v>
      </c>
      <c r="E188" s="1" t="s">
        <v>236</v>
      </c>
      <c r="F188" s="1">
        <v>231</v>
      </c>
      <c r="G188" s="2">
        <f>RURAL!G188+URBAN!G188</f>
        <v>4132</v>
      </c>
      <c r="H188" s="2">
        <f>RURAL!H188+URBAN!H188</f>
        <v>0</v>
      </c>
      <c r="I188" s="2">
        <f>RURAL!I188+URBAN!I188</f>
        <v>0</v>
      </c>
      <c r="J188" s="2">
        <f>RURAL!J188+URBAN!J188</f>
        <v>0</v>
      </c>
      <c r="K188" s="2">
        <f>RURAL!K188+URBAN!K188</f>
        <v>0</v>
      </c>
      <c r="L188" s="2">
        <f>RURAL!L188+URBAN!L188</f>
        <v>0</v>
      </c>
      <c r="M188" s="9">
        <f>RURAL!M188+URBAN!M188</f>
        <v>4132</v>
      </c>
      <c r="N188" s="6"/>
    </row>
    <row r="189" spans="1:14" x14ac:dyDescent="0.25">
      <c r="A189" s="1" t="s">
        <v>169</v>
      </c>
      <c r="B189" s="1" t="s">
        <v>169</v>
      </c>
      <c r="C189" s="1" t="s">
        <v>214</v>
      </c>
      <c r="D189" s="1" t="s">
        <v>215</v>
      </c>
      <c r="E189" s="1" t="s">
        <v>236</v>
      </c>
      <c r="F189" s="1">
        <v>232</v>
      </c>
      <c r="G189" s="2">
        <f>RURAL!G189+URBAN!G189</f>
        <v>665334</v>
      </c>
      <c r="H189" s="2">
        <f>RURAL!H189+URBAN!H189</f>
        <v>17681</v>
      </c>
      <c r="I189" s="2">
        <f>RURAL!I189+URBAN!I189</f>
        <v>2</v>
      </c>
      <c r="J189" s="2">
        <f>RURAL!J189+URBAN!J189</f>
        <v>0</v>
      </c>
      <c r="K189" s="2">
        <f>RURAL!K189+URBAN!K189</f>
        <v>0</v>
      </c>
      <c r="L189" s="2">
        <f>RURAL!L189+URBAN!L189</f>
        <v>0</v>
      </c>
      <c r="M189" s="9">
        <f>RURAL!M189+URBAN!M189</f>
        <v>683017</v>
      </c>
      <c r="N189" s="6"/>
    </row>
    <row r="190" spans="1:14" x14ac:dyDescent="0.25">
      <c r="A190" s="1" t="s">
        <v>170</v>
      </c>
      <c r="B190" s="1" t="s">
        <v>170</v>
      </c>
      <c r="C190" s="1" t="s">
        <v>207</v>
      </c>
      <c r="D190" s="1" t="s">
        <v>219</v>
      </c>
      <c r="E190" s="1" t="s">
        <v>236</v>
      </c>
      <c r="F190" s="1">
        <v>233</v>
      </c>
      <c r="G190" s="2">
        <f>RURAL!G190+URBAN!G190</f>
        <v>11338912</v>
      </c>
      <c r="H190" s="2">
        <f>RURAL!H190+URBAN!H190</f>
        <v>8683109</v>
      </c>
      <c r="I190" s="2">
        <f>RURAL!I190+URBAN!I190</f>
        <v>3707602</v>
      </c>
      <c r="J190" s="2">
        <f>RURAL!J190+URBAN!J190</f>
        <v>158209</v>
      </c>
      <c r="K190" s="2">
        <f>RURAL!K190+URBAN!K190</f>
        <v>4</v>
      </c>
      <c r="L190" s="2">
        <f>RURAL!L190+URBAN!L190</f>
        <v>0</v>
      </c>
      <c r="M190" s="9">
        <f>RURAL!M190+URBAN!M190</f>
        <v>23887836</v>
      </c>
      <c r="N190" s="6"/>
    </row>
    <row r="191" spans="1:14" x14ac:dyDescent="0.25">
      <c r="A191" s="1" t="s">
        <v>171</v>
      </c>
      <c r="B191" s="1" t="s">
        <v>171</v>
      </c>
      <c r="C191" s="1" t="s">
        <v>207</v>
      </c>
      <c r="D191" s="1" t="s">
        <v>232</v>
      </c>
      <c r="E191" s="1" t="s">
        <v>236</v>
      </c>
      <c r="F191" s="1">
        <v>234</v>
      </c>
      <c r="G191" s="2">
        <f>RURAL!G191+URBAN!G191</f>
        <v>112975</v>
      </c>
      <c r="H191" s="2">
        <f>RURAL!H191+URBAN!H191</f>
        <v>5200</v>
      </c>
      <c r="I191" s="2">
        <f>RURAL!I191+URBAN!I191</f>
        <v>1349</v>
      </c>
      <c r="J191" s="2">
        <f>RURAL!J191+URBAN!J191</f>
        <v>11</v>
      </c>
      <c r="K191" s="2">
        <f>RURAL!K191+URBAN!K191</f>
        <v>0</v>
      </c>
      <c r="L191" s="2">
        <f>RURAL!L191+URBAN!L191</f>
        <v>0</v>
      </c>
      <c r="M191" s="9">
        <f>RURAL!M191+URBAN!M191</f>
        <v>119535</v>
      </c>
      <c r="N191" s="6"/>
    </row>
    <row r="192" spans="1:14" x14ac:dyDescent="0.25">
      <c r="A192" s="1" t="s">
        <v>172</v>
      </c>
      <c r="B192" s="1" t="s">
        <v>172</v>
      </c>
      <c r="C192" s="1" t="s">
        <v>214</v>
      </c>
      <c r="D192" s="1" t="s">
        <v>216</v>
      </c>
      <c r="E192" s="1" t="s">
        <v>236</v>
      </c>
      <c r="F192" s="1">
        <v>238</v>
      </c>
      <c r="G192" s="2">
        <f>RURAL!G192+URBAN!G192</f>
        <v>464871</v>
      </c>
      <c r="H192" s="2">
        <f>RURAL!H192+URBAN!H192</f>
        <v>4711577</v>
      </c>
      <c r="I192" s="2">
        <f>RURAL!I192+URBAN!I192</f>
        <v>2664374</v>
      </c>
      <c r="J192" s="2">
        <f>RURAL!J192+URBAN!J192</f>
        <v>106336</v>
      </c>
      <c r="K192" s="2">
        <f>RURAL!K192+URBAN!K192</f>
        <v>60919</v>
      </c>
      <c r="L192" s="2">
        <f>RURAL!L192+URBAN!L192</f>
        <v>521</v>
      </c>
      <c r="M192" s="9">
        <f>RURAL!M192+URBAN!M192</f>
        <v>8008598</v>
      </c>
      <c r="N192" s="6"/>
    </row>
    <row r="193" spans="1:14" x14ac:dyDescent="0.25">
      <c r="A193" s="1" t="s">
        <v>173</v>
      </c>
      <c r="B193" s="1" t="s">
        <v>173</v>
      </c>
      <c r="C193" s="1" t="s">
        <v>210</v>
      </c>
      <c r="D193" s="1" t="s">
        <v>229</v>
      </c>
      <c r="E193" s="1" t="s">
        <v>235</v>
      </c>
      <c r="F193" s="1">
        <v>239</v>
      </c>
      <c r="G193" s="2">
        <f>RURAL!G193+URBAN!G193</f>
        <v>766379</v>
      </c>
      <c r="H193" s="2">
        <f>RURAL!H193+URBAN!H193</f>
        <v>4375</v>
      </c>
      <c r="I193" s="2">
        <f>RURAL!I193+URBAN!I193</f>
        <v>314</v>
      </c>
      <c r="J193" s="2">
        <f>RURAL!J193+URBAN!J193</f>
        <v>0</v>
      </c>
      <c r="K193" s="2">
        <f>RURAL!K193+URBAN!K193</f>
        <v>0</v>
      </c>
      <c r="L193" s="2">
        <f>RURAL!L193+URBAN!L193</f>
        <v>0</v>
      </c>
      <c r="M193" s="9">
        <f>RURAL!M193+URBAN!M193</f>
        <v>771068</v>
      </c>
      <c r="N193" s="6"/>
    </row>
    <row r="194" spans="1:14" x14ac:dyDescent="0.25">
      <c r="A194" s="1" t="s">
        <v>174</v>
      </c>
      <c r="B194" s="1" t="s">
        <v>174</v>
      </c>
      <c r="C194" s="1" t="s">
        <v>207</v>
      </c>
      <c r="D194" s="1" t="s">
        <v>219</v>
      </c>
      <c r="E194" s="1" t="s">
        <v>236</v>
      </c>
      <c r="F194" s="1">
        <v>240</v>
      </c>
      <c r="G194" s="2">
        <f>RURAL!G194+URBAN!G194</f>
        <v>11114</v>
      </c>
      <c r="H194" s="2">
        <f>RURAL!H194+URBAN!H194</f>
        <v>43</v>
      </c>
      <c r="I194" s="2">
        <f>RURAL!I194+URBAN!I194</f>
        <v>6</v>
      </c>
      <c r="J194" s="2">
        <f>RURAL!J194+URBAN!J194</f>
        <v>0</v>
      </c>
      <c r="K194" s="2">
        <f>RURAL!K194+URBAN!K194</f>
        <v>0</v>
      </c>
      <c r="L194" s="2">
        <f>RURAL!L194+URBAN!L194</f>
        <v>0</v>
      </c>
      <c r="M194" s="9">
        <f>RURAL!M194+URBAN!M194</f>
        <v>11163</v>
      </c>
      <c r="N194" s="6"/>
    </row>
    <row r="195" spans="1:14" x14ac:dyDescent="0.25">
      <c r="A195" s="1" t="s">
        <v>264</v>
      </c>
      <c r="B195" s="1" t="s">
        <v>199</v>
      </c>
      <c r="C195" s="1" t="s">
        <v>210</v>
      </c>
      <c r="D195" s="1" t="s">
        <v>213</v>
      </c>
      <c r="E195" s="1" t="s">
        <v>235</v>
      </c>
      <c r="F195" s="1">
        <v>237</v>
      </c>
      <c r="G195" s="2">
        <f>RURAL!G195+URBAN!G195</f>
        <v>161947</v>
      </c>
      <c r="H195" s="2">
        <f>RURAL!H195+URBAN!H195</f>
        <v>0</v>
      </c>
      <c r="I195" s="2">
        <f>RURAL!I195+URBAN!I195</f>
        <v>0</v>
      </c>
      <c r="J195" s="2">
        <f>RURAL!J195+URBAN!J195</f>
        <v>0</v>
      </c>
      <c r="K195" s="2">
        <f>RURAL!K195+URBAN!K195</f>
        <v>0</v>
      </c>
      <c r="L195" s="2">
        <f>RURAL!L195+URBAN!L195</f>
        <v>0</v>
      </c>
      <c r="M195" s="9">
        <f>RURAL!M195+URBAN!M195</f>
        <v>161947</v>
      </c>
      <c r="N195" s="6"/>
    </row>
    <row r="196" spans="1:14" x14ac:dyDescent="0.25">
      <c r="A196" s="1" t="s">
        <v>175</v>
      </c>
      <c r="B196" s="1" t="s">
        <v>175</v>
      </c>
      <c r="C196" s="1" t="s">
        <v>214</v>
      </c>
      <c r="D196" s="1" t="s">
        <v>216</v>
      </c>
      <c r="E196" s="1" t="s">
        <v>236</v>
      </c>
      <c r="F196" s="1">
        <v>241</v>
      </c>
      <c r="G196" s="2">
        <f>RURAL!G196+URBAN!G196</f>
        <v>3034380</v>
      </c>
      <c r="H196" s="2">
        <f>RURAL!H196+URBAN!H196</f>
        <v>5557645</v>
      </c>
      <c r="I196" s="2">
        <f>RURAL!I196+URBAN!I196</f>
        <v>3616125</v>
      </c>
      <c r="J196" s="2">
        <f>RURAL!J196+URBAN!J196</f>
        <v>19843</v>
      </c>
      <c r="K196" s="2">
        <f>RURAL!K196+URBAN!K196</f>
        <v>29</v>
      </c>
      <c r="L196" s="2">
        <f>RURAL!L196+URBAN!L196</f>
        <v>0</v>
      </c>
      <c r="M196" s="9">
        <f>RURAL!M196+URBAN!M196</f>
        <v>12228022</v>
      </c>
      <c r="N196" s="6"/>
    </row>
    <row r="197" spans="1:14" x14ac:dyDescent="0.25">
      <c r="A197" s="1" t="s">
        <v>176</v>
      </c>
      <c r="B197" s="1" t="s">
        <v>176</v>
      </c>
      <c r="C197" s="1" t="s">
        <v>217</v>
      </c>
      <c r="D197" s="1" t="s">
        <v>230</v>
      </c>
      <c r="E197" s="1" t="s">
        <v>235</v>
      </c>
      <c r="F197" s="1">
        <v>242</v>
      </c>
      <c r="G197" s="2">
        <f>RURAL!G197+URBAN!G197</f>
        <v>9018522</v>
      </c>
      <c r="H197" s="2">
        <f>RURAL!H197+URBAN!H197</f>
        <v>2973958</v>
      </c>
      <c r="I197" s="2">
        <f>RURAL!I197+URBAN!I197</f>
        <v>2065303</v>
      </c>
      <c r="J197" s="2">
        <f>RURAL!J197+URBAN!J197</f>
        <v>148328</v>
      </c>
      <c r="K197" s="2">
        <f>RURAL!K197+URBAN!K197</f>
        <v>146</v>
      </c>
      <c r="L197" s="2">
        <f>RURAL!L197+URBAN!L197</f>
        <v>0</v>
      </c>
      <c r="M197" s="9">
        <f>RURAL!M197+URBAN!M197</f>
        <v>14206257</v>
      </c>
      <c r="N197" s="6"/>
    </row>
    <row r="198" spans="1:14" x14ac:dyDescent="0.25">
      <c r="A198" s="1" t="s">
        <v>177</v>
      </c>
      <c r="B198" s="1" t="s">
        <v>177</v>
      </c>
      <c r="C198" s="1" t="s">
        <v>217</v>
      </c>
      <c r="D198" s="1" t="s">
        <v>218</v>
      </c>
      <c r="E198" s="1" t="s">
        <v>236</v>
      </c>
      <c r="F198" s="1">
        <v>243</v>
      </c>
      <c r="G198" s="2">
        <f>RURAL!G198+URBAN!G198</f>
        <v>952</v>
      </c>
      <c r="H198" s="2">
        <f>RURAL!H198+URBAN!H198</f>
        <v>0</v>
      </c>
      <c r="I198" s="2">
        <f>RURAL!I198+URBAN!I198</f>
        <v>0</v>
      </c>
      <c r="J198" s="2">
        <f>RURAL!J198+URBAN!J198</f>
        <v>0</v>
      </c>
      <c r="K198" s="2">
        <f>RURAL!K198+URBAN!K198</f>
        <v>0</v>
      </c>
      <c r="L198" s="2">
        <f>RURAL!L198+URBAN!L198</f>
        <v>0</v>
      </c>
      <c r="M198" s="9">
        <f>RURAL!M198+URBAN!M198</f>
        <v>952</v>
      </c>
      <c r="N198" s="6"/>
    </row>
    <row r="199" spans="1:14" x14ac:dyDescent="0.25">
      <c r="A199" s="1" t="s">
        <v>178</v>
      </c>
      <c r="B199" s="1" t="s">
        <v>178</v>
      </c>
      <c r="C199" s="1" t="s">
        <v>217</v>
      </c>
      <c r="D199" s="1" t="s">
        <v>223</v>
      </c>
      <c r="E199" s="1" t="s">
        <v>236</v>
      </c>
      <c r="F199" s="1">
        <v>244</v>
      </c>
      <c r="G199" s="2">
        <f>RURAL!G199+URBAN!G199</f>
        <v>166</v>
      </c>
      <c r="H199" s="2">
        <f>RURAL!H199+URBAN!H199</f>
        <v>0</v>
      </c>
      <c r="I199" s="2">
        <f>RURAL!I199+URBAN!I199</f>
        <v>0</v>
      </c>
      <c r="J199" s="2">
        <f>RURAL!J199+URBAN!J199</f>
        <v>0</v>
      </c>
      <c r="K199" s="2">
        <f>RURAL!K199+URBAN!K199</f>
        <v>0</v>
      </c>
      <c r="L199" s="2">
        <f>RURAL!L199+URBAN!L199</f>
        <v>0</v>
      </c>
      <c r="M199" s="9">
        <f>RURAL!M199+URBAN!M199</f>
        <v>166</v>
      </c>
      <c r="N199" s="6"/>
    </row>
    <row r="200" spans="1:14" x14ac:dyDescent="0.25">
      <c r="A200" s="1" t="s">
        <v>179</v>
      </c>
      <c r="B200" s="1" t="s">
        <v>179</v>
      </c>
      <c r="C200" s="1" t="s">
        <v>207</v>
      </c>
      <c r="D200" s="1" t="s">
        <v>232</v>
      </c>
      <c r="E200" s="1" t="s">
        <v>236</v>
      </c>
      <c r="F200" s="1">
        <v>245</v>
      </c>
      <c r="G200" s="2">
        <f>RURAL!G200+URBAN!G200</f>
        <v>1378709</v>
      </c>
      <c r="H200" s="2">
        <f>RURAL!H200+URBAN!H200</f>
        <v>376736</v>
      </c>
      <c r="I200" s="2">
        <f>RURAL!I200+URBAN!I200</f>
        <v>66784</v>
      </c>
      <c r="J200" s="2">
        <f>RURAL!J200+URBAN!J200</f>
        <v>7421</v>
      </c>
      <c r="K200" s="2">
        <f>RURAL!K200+URBAN!K200</f>
        <v>403</v>
      </c>
      <c r="L200" s="2">
        <f>RURAL!L200+URBAN!L200</f>
        <v>0</v>
      </c>
      <c r="M200" s="9">
        <f>RURAL!M200+URBAN!M200</f>
        <v>1830053</v>
      </c>
      <c r="N200" s="6"/>
    </row>
    <row r="201" spans="1:14" x14ac:dyDescent="0.25">
      <c r="A201" s="1" t="s">
        <v>180</v>
      </c>
      <c r="B201" s="1" t="s">
        <v>180</v>
      </c>
      <c r="C201" s="1" t="s">
        <v>220</v>
      </c>
      <c r="D201" s="1" t="s">
        <v>231</v>
      </c>
      <c r="E201" s="1" t="s">
        <v>236</v>
      </c>
      <c r="F201" s="1">
        <v>246</v>
      </c>
      <c r="G201" s="2">
        <f>RURAL!G201+URBAN!G201</f>
        <v>17438</v>
      </c>
      <c r="H201" s="2">
        <f>RURAL!H201+URBAN!H201</f>
        <v>301</v>
      </c>
      <c r="I201" s="2">
        <f>RURAL!I201+URBAN!I201</f>
        <v>0</v>
      </c>
      <c r="J201" s="2">
        <f>RURAL!J201+URBAN!J201</f>
        <v>0</v>
      </c>
      <c r="K201" s="2">
        <f>RURAL!K201+URBAN!K201</f>
        <v>0</v>
      </c>
      <c r="L201" s="2">
        <f>RURAL!L201+URBAN!L201</f>
        <v>0</v>
      </c>
      <c r="M201" s="9">
        <f>RURAL!M201+URBAN!M201</f>
        <v>17739</v>
      </c>
      <c r="N201" s="6"/>
    </row>
    <row r="202" spans="1:14" x14ac:dyDescent="0.25">
      <c r="A202" s="1" t="s">
        <v>265</v>
      </c>
      <c r="B202" s="1" t="s">
        <v>203</v>
      </c>
      <c r="C202" s="1" t="s">
        <v>217</v>
      </c>
      <c r="D202" s="1" t="s">
        <v>223</v>
      </c>
      <c r="E202" s="1" t="s">
        <v>236</v>
      </c>
      <c r="F202" s="1">
        <v>247</v>
      </c>
      <c r="G202" s="2">
        <f>RURAL!G202+URBAN!G202</f>
        <v>8984880</v>
      </c>
      <c r="H202" s="2">
        <f>RURAL!H202+URBAN!H202</f>
        <v>1698122</v>
      </c>
      <c r="I202" s="2">
        <f>RURAL!I202+URBAN!I202</f>
        <v>452312</v>
      </c>
      <c r="J202" s="2">
        <f>RURAL!J202+URBAN!J202</f>
        <v>48928</v>
      </c>
      <c r="K202" s="2">
        <f>RURAL!K202+URBAN!K202</f>
        <v>27404</v>
      </c>
      <c r="L202" s="2">
        <f>RURAL!L202+URBAN!L202</f>
        <v>63</v>
      </c>
      <c r="M202" s="9">
        <f>RURAL!M202+URBAN!M202</f>
        <v>11211709</v>
      </c>
      <c r="N202" s="6"/>
    </row>
    <row r="203" spans="1:14" x14ac:dyDescent="0.25">
      <c r="A203" s="1" t="s">
        <v>181</v>
      </c>
      <c r="B203" s="1" t="s">
        <v>181</v>
      </c>
      <c r="C203" s="1" t="s">
        <v>207</v>
      </c>
      <c r="D203" s="1" t="s">
        <v>212</v>
      </c>
      <c r="E203" s="1" t="s">
        <v>236</v>
      </c>
      <c r="F203" s="1">
        <v>248</v>
      </c>
      <c r="G203" s="2">
        <f>RURAL!G203+URBAN!G203</f>
        <v>4373708</v>
      </c>
      <c r="H203" s="2">
        <f>RURAL!H203+URBAN!H203</f>
        <v>815855</v>
      </c>
      <c r="I203" s="2">
        <f>RURAL!I203+URBAN!I203</f>
        <v>131070</v>
      </c>
      <c r="J203" s="2">
        <f>RURAL!J203+URBAN!J203</f>
        <v>444</v>
      </c>
      <c r="K203" s="2">
        <f>RURAL!K203+URBAN!K203</f>
        <v>0</v>
      </c>
      <c r="L203" s="2">
        <f>RURAL!L203+URBAN!L203</f>
        <v>0</v>
      </c>
      <c r="M203" s="9">
        <f>RURAL!M203+URBAN!M203</f>
        <v>5321077</v>
      </c>
      <c r="N203" s="6"/>
    </row>
    <row r="204" spans="1:14" x14ac:dyDescent="0.25">
      <c r="A204" s="1" t="s">
        <v>266</v>
      </c>
      <c r="B204" s="1" t="s">
        <v>200</v>
      </c>
      <c r="C204" s="1" t="s">
        <v>220</v>
      </c>
      <c r="D204" s="1" t="s">
        <v>221</v>
      </c>
      <c r="E204" s="1" t="s">
        <v>236</v>
      </c>
      <c r="F204" s="1">
        <v>249</v>
      </c>
      <c r="G204" s="2">
        <f>RURAL!G204+URBAN!G204</f>
        <v>68</v>
      </c>
      <c r="H204" s="2">
        <f>RURAL!H204+URBAN!H204</f>
        <v>0</v>
      </c>
      <c r="I204" s="2">
        <f>RURAL!I204+URBAN!I204</f>
        <v>0</v>
      </c>
      <c r="J204" s="2">
        <f>RURAL!J204+URBAN!J204</f>
        <v>0</v>
      </c>
      <c r="K204" s="2">
        <f>RURAL!K204+URBAN!K204</f>
        <v>0</v>
      </c>
      <c r="L204" s="2">
        <f>RURAL!L204+URBAN!L204</f>
        <v>0</v>
      </c>
      <c r="M204" s="9">
        <f>RURAL!M204+URBAN!M204</f>
        <v>68</v>
      </c>
      <c r="N204" s="6"/>
    </row>
    <row r="205" spans="1:14" x14ac:dyDescent="0.25">
      <c r="A205" s="1" t="s">
        <v>182</v>
      </c>
      <c r="B205" s="1" t="s">
        <v>182</v>
      </c>
      <c r="C205" s="1" t="s">
        <v>207</v>
      </c>
      <c r="D205" s="1" t="s">
        <v>219</v>
      </c>
      <c r="E205" s="1" t="s">
        <v>236</v>
      </c>
      <c r="F205" s="1">
        <v>250</v>
      </c>
      <c r="G205" s="2">
        <f>RURAL!G205+URBAN!G205</f>
        <v>1560768</v>
      </c>
      <c r="H205" s="2">
        <f>RURAL!H205+URBAN!H205</f>
        <v>11093</v>
      </c>
      <c r="I205" s="2">
        <f>RURAL!I205+URBAN!I205</f>
        <v>0</v>
      </c>
      <c r="J205" s="2">
        <f>RURAL!J205+URBAN!J205</f>
        <v>0</v>
      </c>
      <c r="K205" s="2">
        <f>RURAL!K205+URBAN!K205</f>
        <v>0</v>
      </c>
      <c r="L205" s="2">
        <f>RURAL!L205+URBAN!L205</f>
        <v>0</v>
      </c>
      <c r="M205" s="9">
        <f>RURAL!M205+URBAN!M205</f>
        <v>1571861</v>
      </c>
      <c r="N205" s="6"/>
    </row>
    <row r="206" spans="1:14" x14ac:dyDescent="0.25">
      <c r="A206" s="1" t="s">
        <v>183</v>
      </c>
      <c r="B206" s="1" t="s">
        <v>183</v>
      </c>
      <c r="C206" s="1" t="s">
        <v>214</v>
      </c>
      <c r="D206" s="1" t="s">
        <v>215</v>
      </c>
      <c r="E206" s="1" t="s">
        <v>236</v>
      </c>
      <c r="F206" s="1">
        <v>251</v>
      </c>
      <c r="G206" s="2">
        <f>RURAL!G206+URBAN!G206</f>
        <v>536</v>
      </c>
      <c r="H206" s="2">
        <f>RURAL!H206+URBAN!H206</f>
        <v>0</v>
      </c>
      <c r="I206" s="2">
        <f>RURAL!I206+URBAN!I206</f>
        <v>0</v>
      </c>
      <c r="J206" s="2">
        <f>RURAL!J206+URBAN!J206</f>
        <v>0</v>
      </c>
      <c r="K206" s="2">
        <f>RURAL!K206+URBAN!K206</f>
        <v>0</v>
      </c>
      <c r="L206" s="2">
        <f>RURAL!L206+URBAN!L206</f>
        <v>0</v>
      </c>
      <c r="M206" s="9">
        <f>RURAL!M206+URBAN!M206</f>
        <v>536</v>
      </c>
      <c r="N206" s="6"/>
    </row>
    <row r="207" spans="1:14" x14ac:dyDescent="0.25">
      <c r="A207" s="1" t="s">
        <v>184</v>
      </c>
      <c r="B207" s="1" t="s">
        <v>184</v>
      </c>
      <c r="C207" s="1" t="s">
        <v>207</v>
      </c>
      <c r="D207" s="1" t="s">
        <v>219</v>
      </c>
      <c r="E207" s="1" t="s">
        <v>236</v>
      </c>
      <c r="F207" s="1">
        <v>252</v>
      </c>
      <c r="G207" s="2">
        <f>RURAL!G207+URBAN!G207</f>
        <v>2754466</v>
      </c>
      <c r="H207" s="2">
        <f>RURAL!H207+URBAN!H207</f>
        <v>4226091</v>
      </c>
      <c r="I207" s="2">
        <f>RURAL!I207+URBAN!I207</f>
        <v>6202169</v>
      </c>
      <c r="J207" s="2">
        <f>RURAL!J207+URBAN!J207</f>
        <v>1163696</v>
      </c>
      <c r="K207" s="2">
        <f>RURAL!K207+URBAN!K207</f>
        <v>3</v>
      </c>
      <c r="L207" s="2">
        <f>RURAL!L207+URBAN!L207</f>
        <v>0</v>
      </c>
      <c r="M207" s="9">
        <f>RURAL!M207+URBAN!M207</f>
        <v>14346425</v>
      </c>
      <c r="N207" s="6"/>
    </row>
    <row r="208" spans="1:14" x14ac:dyDescent="0.25">
      <c r="A208" s="1" t="s">
        <v>185</v>
      </c>
      <c r="B208" s="1" t="s">
        <v>185</v>
      </c>
      <c r="C208" s="1" t="s">
        <v>214</v>
      </c>
      <c r="D208" s="1" t="s">
        <v>216</v>
      </c>
      <c r="E208" s="1" t="s">
        <v>236</v>
      </c>
      <c r="F208" s="1">
        <v>253</v>
      </c>
      <c r="G208" s="2">
        <f>RURAL!G208+URBAN!G208</f>
        <v>278902</v>
      </c>
      <c r="H208" s="2">
        <f>RURAL!H208+URBAN!H208</f>
        <v>682204</v>
      </c>
      <c r="I208" s="2">
        <f>RURAL!I208+URBAN!I208</f>
        <v>127733</v>
      </c>
      <c r="J208" s="2">
        <f>RURAL!J208+URBAN!J208</f>
        <v>0</v>
      </c>
      <c r="K208" s="2">
        <f>RURAL!K208+URBAN!K208</f>
        <v>0</v>
      </c>
      <c r="L208" s="2">
        <f>RURAL!L208+URBAN!L208</f>
        <v>0</v>
      </c>
      <c r="M208" s="9">
        <f>RURAL!M208+URBAN!M208</f>
        <v>1088839</v>
      </c>
      <c r="N208" s="6"/>
    </row>
    <row r="209" spans="1:14" x14ac:dyDescent="0.25">
      <c r="A209" s="1" t="s">
        <v>186</v>
      </c>
      <c r="B209" s="1" t="s">
        <v>186</v>
      </c>
      <c r="C209" s="1" t="s">
        <v>214</v>
      </c>
      <c r="D209" s="1" t="s">
        <v>216</v>
      </c>
      <c r="E209" s="1" t="s">
        <v>236</v>
      </c>
      <c r="F209" s="1">
        <v>254</v>
      </c>
      <c r="G209" s="2">
        <f>RURAL!G209+URBAN!G209</f>
        <v>875039</v>
      </c>
      <c r="H209" s="2">
        <f>RURAL!H209+URBAN!H209</f>
        <v>1117748</v>
      </c>
      <c r="I209" s="2">
        <f>RURAL!I209+URBAN!I209</f>
        <v>156888</v>
      </c>
      <c r="J209" s="2">
        <f>RURAL!J209+URBAN!J209</f>
        <v>0</v>
      </c>
      <c r="K209" s="2">
        <f>RURAL!K209+URBAN!K209</f>
        <v>0</v>
      </c>
      <c r="L209" s="2">
        <f>RURAL!L209+URBAN!L209</f>
        <v>0</v>
      </c>
      <c r="M209" s="9">
        <f>RURAL!M209+URBAN!M209</f>
        <v>2149675</v>
      </c>
      <c r="N209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7"/>
  <sheetViews>
    <sheetView workbookViewId="0"/>
  </sheetViews>
  <sheetFormatPr defaultRowHeight="15" x14ac:dyDescent="0.25"/>
  <cols>
    <col min="1" max="1" width="30.7109375" bestFit="1" customWidth="1"/>
    <col min="2" max="2" width="15.140625" bestFit="1" customWidth="1"/>
    <col min="3" max="7" width="15.140625" customWidth="1"/>
    <col min="8" max="8" width="12.5703125" bestFit="1" customWidth="1"/>
  </cols>
  <sheetData>
    <row r="3" spans="1:9" x14ac:dyDescent="0.25">
      <c r="A3" s="10" t="s">
        <v>238</v>
      </c>
      <c r="B3" t="s">
        <v>245</v>
      </c>
      <c r="C3" t="s">
        <v>244</v>
      </c>
      <c r="D3" t="s">
        <v>243</v>
      </c>
      <c r="E3" t="s">
        <v>242</v>
      </c>
      <c r="F3" t="s">
        <v>241</v>
      </c>
      <c r="G3" t="s">
        <v>240</v>
      </c>
      <c r="H3" t="s">
        <v>246</v>
      </c>
      <c r="I3" s="14"/>
    </row>
    <row r="4" spans="1:9" x14ac:dyDescent="0.25">
      <c r="A4" s="11" t="s">
        <v>235</v>
      </c>
      <c r="B4" s="6"/>
      <c r="C4" s="6">
        <v>575</v>
      </c>
      <c r="D4" s="6">
        <v>131006</v>
      </c>
      <c r="E4" s="6">
        <v>1084783</v>
      </c>
      <c r="F4" s="6">
        <v>2952537</v>
      </c>
      <c r="G4" s="6">
        <v>32730093</v>
      </c>
      <c r="H4" s="6">
        <v>36898994</v>
      </c>
      <c r="I4" s="15"/>
    </row>
    <row r="5" spans="1:9" x14ac:dyDescent="0.25">
      <c r="A5" s="12" t="s">
        <v>217</v>
      </c>
      <c r="B5" s="6"/>
      <c r="C5" s="6">
        <v>134</v>
      </c>
      <c r="D5" s="6">
        <v>80200</v>
      </c>
      <c r="E5" s="6">
        <v>430219</v>
      </c>
      <c r="F5" s="6">
        <v>517226</v>
      </c>
      <c r="G5" s="6">
        <v>2979816</v>
      </c>
      <c r="H5" s="6">
        <v>4007595</v>
      </c>
      <c r="I5" s="14"/>
    </row>
    <row r="6" spans="1:9" x14ac:dyDescent="0.25">
      <c r="A6" s="13" t="s">
        <v>230</v>
      </c>
      <c r="B6" s="6"/>
      <c r="C6" s="6">
        <v>134</v>
      </c>
      <c r="D6" s="6">
        <v>80200</v>
      </c>
      <c r="E6" s="6">
        <v>430219</v>
      </c>
      <c r="F6" s="6">
        <v>517226</v>
      </c>
      <c r="G6" s="6">
        <v>2979816</v>
      </c>
      <c r="H6" s="6">
        <v>4007595</v>
      </c>
      <c r="I6" s="14"/>
    </row>
    <row r="7" spans="1:9" x14ac:dyDescent="0.25">
      <c r="A7" s="12" t="s">
        <v>207</v>
      </c>
      <c r="B7" s="6"/>
      <c r="C7" s="6"/>
      <c r="D7" s="6">
        <v>348</v>
      </c>
      <c r="E7" s="6">
        <v>8698</v>
      </c>
      <c r="F7" s="6">
        <v>84524</v>
      </c>
      <c r="G7" s="6">
        <v>1426918</v>
      </c>
      <c r="H7" s="6">
        <v>1520488</v>
      </c>
      <c r="I7" s="14"/>
    </row>
    <row r="8" spans="1:9" x14ac:dyDescent="0.25">
      <c r="A8" s="13" t="s">
        <v>208</v>
      </c>
      <c r="B8" s="6"/>
      <c r="C8" s="6"/>
      <c r="D8" s="6">
        <v>348</v>
      </c>
      <c r="E8" s="6">
        <v>8698</v>
      </c>
      <c r="F8" s="6">
        <v>84524</v>
      </c>
      <c r="G8" s="6">
        <v>1426918</v>
      </c>
      <c r="H8" s="6">
        <v>1520488</v>
      </c>
      <c r="I8" s="14"/>
    </row>
    <row r="9" spans="1:9" x14ac:dyDescent="0.25">
      <c r="A9" s="12" t="s">
        <v>210</v>
      </c>
      <c r="B9" s="6"/>
      <c r="C9" s="6">
        <v>441</v>
      </c>
      <c r="D9" s="6">
        <v>50457</v>
      </c>
      <c r="E9" s="6">
        <v>642235</v>
      </c>
      <c r="F9" s="6">
        <v>2325572</v>
      </c>
      <c r="G9" s="6">
        <v>27973291</v>
      </c>
      <c r="H9" s="6">
        <v>30991996</v>
      </c>
      <c r="I9" s="14"/>
    </row>
    <row r="10" spans="1:9" x14ac:dyDescent="0.25">
      <c r="A10" s="13" t="s">
        <v>229</v>
      </c>
      <c r="B10" s="6"/>
      <c r="C10" s="6">
        <v>441</v>
      </c>
      <c r="D10" s="6">
        <v>49436</v>
      </c>
      <c r="E10" s="6">
        <v>352044</v>
      </c>
      <c r="F10" s="6">
        <v>545640</v>
      </c>
      <c r="G10" s="6">
        <v>8563177</v>
      </c>
      <c r="H10" s="6">
        <v>9510738</v>
      </c>
      <c r="I10" s="14"/>
    </row>
    <row r="11" spans="1:9" x14ac:dyDescent="0.25">
      <c r="A11" s="13" t="s">
        <v>213</v>
      </c>
      <c r="B11" s="6"/>
      <c r="C11" s="6"/>
      <c r="D11" s="6"/>
      <c r="E11" s="6">
        <v>2</v>
      </c>
      <c r="F11" s="6">
        <v>744</v>
      </c>
      <c r="G11" s="6">
        <v>252744</v>
      </c>
      <c r="H11" s="6">
        <v>253490</v>
      </c>
      <c r="I11" s="14"/>
    </row>
    <row r="12" spans="1:9" x14ac:dyDescent="0.25">
      <c r="A12" s="13" t="s">
        <v>211</v>
      </c>
      <c r="B12" s="6"/>
      <c r="C12" s="6"/>
      <c r="D12" s="6">
        <v>302</v>
      </c>
      <c r="E12" s="6">
        <v>171280</v>
      </c>
      <c r="F12" s="6">
        <v>1237093</v>
      </c>
      <c r="G12" s="6">
        <v>11534594</v>
      </c>
      <c r="H12" s="6">
        <v>12943269</v>
      </c>
      <c r="I12" s="14"/>
    </row>
    <row r="13" spans="1:9" x14ac:dyDescent="0.25">
      <c r="A13" s="13" t="s">
        <v>225</v>
      </c>
      <c r="B13" s="6"/>
      <c r="C13" s="6"/>
      <c r="D13" s="6">
        <v>719</v>
      </c>
      <c r="E13" s="6">
        <v>118909</v>
      </c>
      <c r="F13" s="6">
        <v>542095</v>
      </c>
      <c r="G13" s="6">
        <v>7622776</v>
      </c>
      <c r="H13" s="6">
        <v>8284499</v>
      </c>
      <c r="I13" s="14"/>
    </row>
    <row r="14" spans="1:9" x14ac:dyDescent="0.25">
      <c r="A14" s="12" t="s">
        <v>220</v>
      </c>
      <c r="B14" s="6"/>
      <c r="C14" s="6"/>
      <c r="D14" s="6">
        <v>1</v>
      </c>
      <c r="E14" s="6">
        <v>3631</v>
      </c>
      <c r="F14" s="6">
        <v>25215</v>
      </c>
      <c r="G14" s="6">
        <v>350068</v>
      </c>
      <c r="H14" s="6">
        <v>378915</v>
      </c>
      <c r="I14" s="14"/>
    </row>
    <row r="15" spans="1:9" x14ac:dyDescent="0.25">
      <c r="A15" s="13" t="s">
        <v>224</v>
      </c>
      <c r="B15" s="6"/>
      <c r="C15" s="6"/>
      <c r="D15" s="6">
        <v>1</v>
      </c>
      <c r="E15" s="6">
        <v>3631</v>
      </c>
      <c r="F15" s="6">
        <v>25215</v>
      </c>
      <c r="G15" s="6">
        <v>350068</v>
      </c>
      <c r="H15" s="6">
        <v>378915</v>
      </c>
      <c r="I15" s="14"/>
    </row>
    <row r="16" spans="1:9" x14ac:dyDescent="0.25">
      <c r="A16" s="11" t="s">
        <v>236</v>
      </c>
      <c r="B16" s="6">
        <v>2479878</v>
      </c>
      <c r="C16" s="6">
        <v>10277425</v>
      </c>
      <c r="D16" s="6">
        <v>37709125</v>
      </c>
      <c r="E16" s="6">
        <v>151117526</v>
      </c>
      <c r="F16" s="6">
        <v>130980697</v>
      </c>
      <c r="G16" s="6">
        <v>272897341</v>
      </c>
      <c r="H16" s="6">
        <v>605461992</v>
      </c>
      <c r="I16" s="15"/>
    </row>
    <row r="17" spans="1:9" x14ac:dyDescent="0.25">
      <c r="A17" s="12" t="s">
        <v>214</v>
      </c>
      <c r="B17" s="6">
        <v>641</v>
      </c>
      <c r="C17" s="6">
        <v>353746</v>
      </c>
      <c r="D17" s="6">
        <v>15006090</v>
      </c>
      <c r="E17" s="6">
        <v>68235768</v>
      </c>
      <c r="F17" s="6">
        <v>42193831</v>
      </c>
      <c r="G17" s="6">
        <v>45509735</v>
      </c>
      <c r="H17" s="6">
        <v>171299811</v>
      </c>
      <c r="I17" s="14"/>
    </row>
    <row r="18" spans="1:9" x14ac:dyDescent="0.25">
      <c r="A18" s="13" t="s">
        <v>216</v>
      </c>
      <c r="B18" s="6">
        <v>521</v>
      </c>
      <c r="C18" s="6">
        <v>348500</v>
      </c>
      <c r="D18" s="6">
        <v>14650152</v>
      </c>
      <c r="E18" s="6">
        <v>59598390</v>
      </c>
      <c r="F18" s="6">
        <v>30673361</v>
      </c>
      <c r="G18" s="6">
        <v>16207212</v>
      </c>
      <c r="H18" s="6">
        <v>121478136</v>
      </c>
      <c r="I18" s="14"/>
    </row>
    <row r="19" spans="1:9" x14ac:dyDescent="0.25">
      <c r="A19" s="13" t="s">
        <v>222</v>
      </c>
      <c r="B19" s="6">
        <v>120</v>
      </c>
      <c r="C19" s="6">
        <v>4505</v>
      </c>
      <c r="D19" s="6">
        <v>207771</v>
      </c>
      <c r="E19" s="6">
        <v>5817099</v>
      </c>
      <c r="F19" s="6">
        <v>4981074</v>
      </c>
      <c r="G19" s="6">
        <v>6888762</v>
      </c>
      <c r="H19" s="6">
        <v>17899331</v>
      </c>
      <c r="I19" s="14"/>
    </row>
    <row r="20" spans="1:9" x14ac:dyDescent="0.25">
      <c r="A20" s="13" t="s">
        <v>215</v>
      </c>
      <c r="B20" s="6"/>
      <c r="C20" s="6">
        <v>741</v>
      </c>
      <c r="D20" s="6">
        <v>36478</v>
      </c>
      <c r="E20" s="6">
        <v>913495</v>
      </c>
      <c r="F20" s="6">
        <v>2834348</v>
      </c>
      <c r="G20" s="6">
        <v>10035350</v>
      </c>
      <c r="H20" s="6">
        <v>13820412</v>
      </c>
      <c r="I20" s="14"/>
    </row>
    <row r="21" spans="1:9" x14ac:dyDescent="0.25">
      <c r="A21" s="13" t="s">
        <v>228</v>
      </c>
      <c r="B21" s="6"/>
      <c r="C21" s="6"/>
      <c r="D21" s="6">
        <v>111689</v>
      </c>
      <c r="E21" s="6">
        <v>1816757</v>
      </c>
      <c r="F21" s="6">
        <v>3002530</v>
      </c>
      <c r="G21" s="6">
        <v>4438074</v>
      </c>
      <c r="H21" s="6">
        <v>9369050</v>
      </c>
      <c r="I21" s="14"/>
    </row>
    <row r="22" spans="1:9" x14ac:dyDescent="0.25">
      <c r="A22" s="13" t="s">
        <v>227</v>
      </c>
      <c r="B22" s="6"/>
      <c r="C22" s="6"/>
      <c r="D22" s="6">
        <v>0</v>
      </c>
      <c r="E22" s="6">
        <v>90027</v>
      </c>
      <c r="F22" s="6">
        <v>702518</v>
      </c>
      <c r="G22" s="6">
        <v>7940337</v>
      </c>
      <c r="H22" s="6">
        <v>8732882</v>
      </c>
      <c r="I22" s="14"/>
    </row>
    <row r="23" spans="1:9" x14ac:dyDescent="0.25">
      <c r="A23" s="12" t="s">
        <v>217</v>
      </c>
      <c r="B23" s="6">
        <v>755687</v>
      </c>
      <c r="C23" s="6">
        <v>5302328</v>
      </c>
      <c r="D23" s="6">
        <v>7995156</v>
      </c>
      <c r="E23" s="6">
        <v>11996710</v>
      </c>
      <c r="F23" s="6">
        <v>8390977</v>
      </c>
      <c r="G23" s="6">
        <v>24942363</v>
      </c>
      <c r="H23" s="6">
        <v>59383221</v>
      </c>
      <c r="I23" s="14"/>
    </row>
    <row r="24" spans="1:9" x14ac:dyDescent="0.25">
      <c r="A24" s="13" t="s">
        <v>218</v>
      </c>
      <c r="B24" s="6"/>
      <c r="C24" s="6"/>
      <c r="D24" s="6">
        <v>300</v>
      </c>
      <c r="E24" s="6">
        <v>91276</v>
      </c>
      <c r="F24" s="6">
        <v>335862</v>
      </c>
      <c r="G24" s="6">
        <v>3249813</v>
      </c>
      <c r="H24" s="6">
        <v>3677251</v>
      </c>
      <c r="I24" s="14"/>
    </row>
    <row r="25" spans="1:9" x14ac:dyDescent="0.25">
      <c r="A25" s="13" t="s">
        <v>226</v>
      </c>
      <c r="B25" s="6">
        <v>40</v>
      </c>
      <c r="C25" s="6">
        <v>23045</v>
      </c>
      <c r="D25" s="6">
        <v>2950746</v>
      </c>
      <c r="E25" s="6">
        <v>7874384</v>
      </c>
      <c r="F25" s="6">
        <v>4766180</v>
      </c>
      <c r="G25" s="6">
        <v>10147324</v>
      </c>
      <c r="H25" s="6">
        <v>25761719</v>
      </c>
      <c r="I25" s="14"/>
    </row>
    <row r="26" spans="1:9" x14ac:dyDescent="0.25">
      <c r="A26" s="13" t="s">
        <v>223</v>
      </c>
      <c r="B26" s="6">
        <v>755647</v>
      </c>
      <c r="C26" s="6">
        <v>5279283</v>
      </c>
      <c r="D26" s="6">
        <v>5044110</v>
      </c>
      <c r="E26" s="6">
        <v>4031050</v>
      </c>
      <c r="F26" s="6">
        <v>3288935</v>
      </c>
      <c r="G26" s="6">
        <v>11545226</v>
      </c>
      <c r="H26" s="6">
        <v>29944251</v>
      </c>
      <c r="I26" s="14"/>
    </row>
    <row r="27" spans="1:9" x14ac:dyDescent="0.25">
      <c r="A27" s="12" t="s">
        <v>207</v>
      </c>
      <c r="B27" s="6">
        <v>1723550</v>
      </c>
      <c r="C27" s="6">
        <v>4619716</v>
      </c>
      <c r="D27" s="6">
        <v>14483531</v>
      </c>
      <c r="E27" s="6">
        <v>69164436</v>
      </c>
      <c r="F27" s="6">
        <v>79924802</v>
      </c>
      <c r="G27" s="6">
        <v>201896039</v>
      </c>
      <c r="H27" s="6">
        <v>371812074</v>
      </c>
      <c r="I27" s="14"/>
    </row>
    <row r="28" spans="1:9" x14ac:dyDescent="0.25">
      <c r="A28" s="13" t="s">
        <v>232</v>
      </c>
      <c r="B28" s="6">
        <v>11175</v>
      </c>
      <c r="C28" s="6">
        <v>32316</v>
      </c>
      <c r="D28" s="6">
        <v>170421</v>
      </c>
      <c r="E28" s="6">
        <v>973275</v>
      </c>
      <c r="F28" s="6">
        <v>2066057</v>
      </c>
      <c r="G28" s="6">
        <v>2513877</v>
      </c>
      <c r="H28" s="6">
        <v>5767121</v>
      </c>
      <c r="I28" s="14"/>
    </row>
    <row r="29" spans="1:9" x14ac:dyDescent="0.25">
      <c r="A29" s="13" t="s">
        <v>208</v>
      </c>
      <c r="B29" s="6">
        <v>1525131</v>
      </c>
      <c r="C29" s="6">
        <v>3603986</v>
      </c>
      <c r="D29" s="6">
        <v>6856249</v>
      </c>
      <c r="E29" s="6">
        <v>35598187</v>
      </c>
      <c r="F29" s="6">
        <v>40226684</v>
      </c>
      <c r="G29" s="6">
        <v>105477988</v>
      </c>
      <c r="H29" s="6">
        <v>193288225</v>
      </c>
      <c r="I29" s="14"/>
    </row>
    <row r="30" spans="1:9" x14ac:dyDescent="0.25">
      <c r="A30" s="13" t="s">
        <v>212</v>
      </c>
      <c r="B30" s="6">
        <v>557</v>
      </c>
      <c r="C30" s="6">
        <v>219381</v>
      </c>
      <c r="D30" s="6">
        <v>310408</v>
      </c>
      <c r="E30" s="6">
        <v>1687496</v>
      </c>
      <c r="F30" s="6">
        <v>7476016</v>
      </c>
      <c r="G30" s="6">
        <v>34320977</v>
      </c>
      <c r="H30" s="6">
        <v>44014835</v>
      </c>
      <c r="I30" s="14"/>
    </row>
    <row r="31" spans="1:9" x14ac:dyDescent="0.25">
      <c r="A31" s="13" t="s">
        <v>209</v>
      </c>
      <c r="B31" s="6">
        <v>186687</v>
      </c>
      <c r="C31" s="6">
        <v>764007</v>
      </c>
      <c r="D31" s="6">
        <v>5881386</v>
      </c>
      <c r="E31" s="6">
        <v>21675457</v>
      </c>
      <c r="F31" s="6">
        <v>19706484</v>
      </c>
      <c r="G31" s="6">
        <v>44977542</v>
      </c>
      <c r="H31" s="6">
        <v>93191563</v>
      </c>
      <c r="I31" s="14"/>
    </row>
    <row r="32" spans="1:9" x14ac:dyDescent="0.25">
      <c r="A32" s="13" t="s">
        <v>219</v>
      </c>
      <c r="B32" s="6"/>
      <c r="C32" s="6">
        <v>26</v>
      </c>
      <c r="D32" s="6">
        <v>1265067</v>
      </c>
      <c r="E32" s="6">
        <v>9230021</v>
      </c>
      <c r="F32" s="6">
        <v>10449561</v>
      </c>
      <c r="G32" s="6">
        <v>14605655</v>
      </c>
      <c r="H32" s="6">
        <v>35550330</v>
      </c>
      <c r="I32" s="14"/>
    </row>
    <row r="33" spans="1:9" x14ac:dyDescent="0.25">
      <c r="A33" s="12" t="s">
        <v>220</v>
      </c>
      <c r="B33" s="6"/>
      <c r="C33" s="6">
        <v>1635</v>
      </c>
      <c r="D33" s="6">
        <v>224348</v>
      </c>
      <c r="E33" s="6">
        <v>1720612</v>
      </c>
      <c r="F33" s="6">
        <v>471087</v>
      </c>
      <c r="G33" s="6">
        <v>549204</v>
      </c>
      <c r="H33" s="6">
        <v>2966886</v>
      </c>
      <c r="I33" s="14"/>
    </row>
    <row r="34" spans="1:9" x14ac:dyDescent="0.25">
      <c r="A34" s="13" t="s">
        <v>231</v>
      </c>
      <c r="B34" s="6"/>
      <c r="C34" s="6">
        <v>1635</v>
      </c>
      <c r="D34" s="6">
        <v>224348</v>
      </c>
      <c r="E34" s="6">
        <v>1720599</v>
      </c>
      <c r="F34" s="6">
        <v>471073</v>
      </c>
      <c r="G34" s="6">
        <v>542627</v>
      </c>
      <c r="H34" s="6">
        <v>2960282</v>
      </c>
      <c r="I34" s="14"/>
    </row>
    <row r="35" spans="1:9" x14ac:dyDescent="0.25">
      <c r="A35" s="13" t="s">
        <v>233</v>
      </c>
      <c r="B35" s="6"/>
      <c r="C35" s="6"/>
      <c r="D35" s="6"/>
      <c r="E35" s="6"/>
      <c r="F35" s="6"/>
      <c r="G35" s="6">
        <v>137</v>
      </c>
      <c r="H35" s="6">
        <v>137</v>
      </c>
      <c r="I35" s="14"/>
    </row>
    <row r="36" spans="1:9" x14ac:dyDescent="0.25">
      <c r="A36" s="13" t="s">
        <v>221</v>
      </c>
      <c r="B36" s="6"/>
      <c r="C36" s="6"/>
      <c r="D36" s="6"/>
      <c r="E36" s="6">
        <v>13</v>
      </c>
      <c r="F36" s="6">
        <v>14</v>
      </c>
      <c r="G36" s="6">
        <v>6440</v>
      </c>
      <c r="H36" s="6">
        <v>6467</v>
      </c>
      <c r="I36" s="14"/>
    </row>
    <row r="37" spans="1:9" x14ac:dyDescent="0.25">
      <c r="A37" s="11" t="s">
        <v>239</v>
      </c>
      <c r="B37" s="6">
        <v>2479878</v>
      </c>
      <c r="C37" s="6">
        <v>10278000</v>
      </c>
      <c r="D37" s="6">
        <v>37840131</v>
      </c>
      <c r="E37" s="6">
        <v>152202309</v>
      </c>
      <c r="F37" s="6">
        <v>133933234</v>
      </c>
      <c r="G37" s="6">
        <v>305627434</v>
      </c>
      <c r="H37" s="6">
        <v>642360986</v>
      </c>
      <c r="I37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7"/>
  <sheetViews>
    <sheetView workbookViewId="0"/>
  </sheetViews>
  <sheetFormatPr defaultRowHeight="15" x14ac:dyDescent="0.25"/>
  <cols>
    <col min="1" max="1" width="30.7109375" bestFit="1" customWidth="1"/>
    <col min="2" max="7" width="15.140625" bestFit="1" customWidth="1"/>
    <col min="8" max="8" width="12.5703125" bestFit="1" customWidth="1"/>
  </cols>
  <sheetData>
    <row r="3" spans="1:15" x14ac:dyDescent="0.25">
      <c r="A3" s="10" t="s">
        <v>238</v>
      </c>
      <c r="B3" t="s">
        <v>245</v>
      </c>
      <c r="C3" t="s">
        <v>244</v>
      </c>
      <c r="D3" t="s">
        <v>243</v>
      </c>
      <c r="E3" t="s">
        <v>242</v>
      </c>
      <c r="F3" t="s">
        <v>241</v>
      </c>
      <c r="G3" t="s">
        <v>240</v>
      </c>
      <c r="H3" t="s">
        <v>246</v>
      </c>
    </row>
    <row r="4" spans="1:15" x14ac:dyDescent="0.25">
      <c r="A4" s="11" t="s">
        <v>235</v>
      </c>
      <c r="B4" s="6"/>
      <c r="C4" s="6">
        <v>12</v>
      </c>
      <c r="D4" s="6">
        <v>68334</v>
      </c>
      <c r="E4" s="6">
        <v>1710156</v>
      </c>
      <c r="F4" s="6">
        <v>3204721</v>
      </c>
      <c r="G4" s="6">
        <v>38476567</v>
      </c>
      <c r="H4" s="6">
        <v>43459790</v>
      </c>
      <c r="I4" s="14"/>
      <c r="J4" s="14"/>
      <c r="K4" s="14"/>
      <c r="L4" s="14"/>
      <c r="M4" s="14"/>
      <c r="N4" s="14"/>
      <c r="O4" s="14"/>
    </row>
    <row r="5" spans="1:15" x14ac:dyDescent="0.25">
      <c r="A5" s="12" t="s">
        <v>217</v>
      </c>
      <c r="B5" s="6"/>
      <c r="C5" s="6">
        <v>12</v>
      </c>
      <c r="D5" s="6">
        <v>68175</v>
      </c>
      <c r="E5" s="6">
        <v>1643528</v>
      </c>
      <c r="F5" s="6">
        <v>2565323</v>
      </c>
      <c r="G5" s="6">
        <v>6970534</v>
      </c>
      <c r="H5" s="6">
        <v>11247572</v>
      </c>
      <c r="I5" s="14"/>
      <c r="J5" s="14"/>
      <c r="K5" s="14"/>
      <c r="L5" s="14"/>
      <c r="M5" s="14"/>
      <c r="N5" s="14"/>
      <c r="O5" s="14"/>
    </row>
    <row r="6" spans="1:15" x14ac:dyDescent="0.25">
      <c r="A6" s="13" t="s">
        <v>230</v>
      </c>
      <c r="B6" s="6"/>
      <c r="C6" s="6">
        <v>12</v>
      </c>
      <c r="D6" s="6">
        <v>68175</v>
      </c>
      <c r="E6" s="6">
        <v>1643528</v>
      </c>
      <c r="F6" s="6">
        <v>2565323</v>
      </c>
      <c r="G6" s="6">
        <v>6970534</v>
      </c>
      <c r="H6" s="6">
        <v>11247572</v>
      </c>
      <c r="I6" s="14"/>
      <c r="J6" s="14"/>
      <c r="K6" s="14"/>
      <c r="L6" s="14"/>
      <c r="M6" s="14"/>
      <c r="N6" s="14"/>
      <c r="O6" s="14"/>
    </row>
    <row r="7" spans="1:15" x14ac:dyDescent="0.25">
      <c r="A7" s="12" t="s">
        <v>207</v>
      </c>
      <c r="B7" s="6"/>
      <c r="C7" s="6"/>
      <c r="D7" s="6">
        <v>0</v>
      </c>
      <c r="E7" s="6">
        <v>4472</v>
      </c>
      <c r="F7" s="6">
        <v>42130</v>
      </c>
      <c r="G7" s="6">
        <v>2975144</v>
      </c>
      <c r="H7" s="6">
        <v>3021746</v>
      </c>
      <c r="I7" s="14"/>
      <c r="J7" s="14"/>
      <c r="K7" s="14"/>
      <c r="L7" s="14"/>
      <c r="M7" s="14"/>
      <c r="N7" s="14"/>
      <c r="O7" s="14"/>
    </row>
    <row r="8" spans="1:15" x14ac:dyDescent="0.25">
      <c r="A8" s="13" t="s">
        <v>208</v>
      </c>
      <c r="B8" s="6"/>
      <c r="C8" s="6"/>
      <c r="D8" s="6">
        <v>0</v>
      </c>
      <c r="E8" s="6">
        <v>4472</v>
      </c>
      <c r="F8" s="6">
        <v>42130</v>
      </c>
      <c r="G8" s="6">
        <v>2975144</v>
      </c>
      <c r="H8" s="6">
        <v>3021746</v>
      </c>
      <c r="I8" s="14"/>
      <c r="J8" s="14"/>
      <c r="K8" s="14"/>
      <c r="L8" s="14"/>
      <c r="M8" s="14"/>
      <c r="N8" s="14"/>
      <c r="O8" s="14"/>
    </row>
    <row r="9" spans="1:15" x14ac:dyDescent="0.25">
      <c r="A9" s="12" t="s">
        <v>210</v>
      </c>
      <c r="B9" s="6"/>
      <c r="C9" s="6"/>
      <c r="D9" s="6">
        <v>159</v>
      </c>
      <c r="E9" s="6">
        <v>62156</v>
      </c>
      <c r="F9" s="6">
        <v>591649</v>
      </c>
      <c r="G9" s="6">
        <v>28146443</v>
      </c>
      <c r="H9" s="6">
        <v>28800407</v>
      </c>
      <c r="I9" s="14"/>
      <c r="J9" s="14"/>
      <c r="K9" s="14"/>
      <c r="L9" s="14"/>
      <c r="M9" s="14"/>
      <c r="N9" s="14"/>
      <c r="O9" s="14"/>
    </row>
    <row r="10" spans="1:15" x14ac:dyDescent="0.25">
      <c r="A10" s="13" t="s">
        <v>229</v>
      </c>
      <c r="B10" s="6"/>
      <c r="C10" s="6"/>
      <c r="D10" s="6">
        <v>102</v>
      </c>
      <c r="E10" s="6">
        <v>1593</v>
      </c>
      <c r="F10" s="6">
        <v>71432</v>
      </c>
      <c r="G10" s="6">
        <v>6504008</v>
      </c>
      <c r="H10" s="6">
        <v>6577135</v>
      </c>
      <c r="I10" s="14"/>
      <c r="J10" s="14"/>
      <c r="K10" s="14"/>
      <c r="L10" s="14"/>
      <c r="M10" s="14"/>
      <c r="N10" s="14"/>
      <c r="O10" s="14"/>
    </row>
    <row r="11" spans="1:15" x14ac:dyDescent="0.25">
      <c r="A11" s="13" t="s">
        <v>213</v>
      </c>
      <c r="B11" s="6"/>
      <c r="C11" s="6"/>
      <c r="D11" s="6"/>
      <c r="E11" s="6"/>
      <c r="F11" s="6">
        <v>1</v>
      </c>
      <c r="G11" s="6">
        <v>169157</v>
      </c>
      <c r="H11" s="6">
        <v>169158</v>
      </c>
      <c r="I11" s="14"/>
      <c r="J11" s="14"/>
      <c r="K11" s="14"/>
      <c r="L11" s="14"/>
      <c r="M11" s="14"/>
      <c r="N11" s="14"/>
      <c r="O11" s="14"/>
    </row>
    <row r="12" spans="1:15" x14ac:dyDescent="0.25">
      <c r="A12" s="13" t="s">
        <v>211</v>
      </c>
      <c r="B12" s="6"/>
      <c r="C12" s="6"/>
      <c r="D12" s="6">
        <v>26</v>
      </c>
      <c r="E12" s="6">
        <v>15645</v>
      </c>
      <c r="F12" s="6">
        <v>316267</v>
      </c>
      <c r="G12" s="6">
        <v>12262444</v>
      </c>
      <c r="H12" s="6">
        <v>12594382</v>
      </c>
      <c r="I12" s="14"/>
      <c r="J12" s="14"/>
      <c r="K12" s="14"/>
      <c r="L12" s="14"/>
      <c r="M12" s="14"/>
      <c r="N12" s="14"/>
      <c r="O12" s="14"/>
    </row>
    <row r="13" spans="1:15" x14ac:dyDescent="0.25">
      <c r="A13" s="13" t="s">
        <v>225</v>
      </c>
      <c r="B13" s="6"/>
      <c r="C13" s="6"/>
      <c r="D13" s="6">
        <v>31</v>
      </c>
      <c r="E13" s="6">
        <v>44918</v>
      </c>
      <c r="F13" s="6">
        <v>203949</v>
      </c>
      <c r="G13" s="6">
        <v>9210834</v>
      </c>
      <c r="H13" s="6">
        <v>9459732</v>
      </c>
      <c r="I13" s="14"/>
      <c r="J13" s="14"/>
      <c r="K13" s="14"/>
      <c r="L13" s="14"/>
      <c r="M13" s="14"/>
      <c r="N13" s="14"/>
      <c r="O13" s="14"/>
    </row>
    <row r="14" spans="1:15" x14ac:dyDescent="0.25">
      <c r="A14" s="12" t="s">
        <v>220</v>
      </c>
      <c r="B14" s="6"/>
      <c r="C14" s="6"/>
      <c r="D14" s="6"/>
      <c r="E14" s="6">
        <v>0</v>
      </c>
      <c r="F14" s="6">
        <v>5619</v>
      </c>
      <c r="G14" s="6">
        <v>384446</v>
      </c>
      <c r="H14" s="6">
        <v>390065</v>
      </c>
      <c r="I14" s="14"/>
      <c r="J14" s="14"/>
      <c r="K14" s="14"/>
      <c r="L14" s="14"/>
      <c r="M14" s="14"/>
      <c r="N14" s="14"/>
      <c r="O14" s="14"/>
    </row>
    <row r="15" spans="1:15" x14ac:dyDescent="0.25">
      <c r="A15" s="13" t="s">
        <v>224</v>
      </c>
      <c r="B15" s="6"/>
      <c r="C15" s="6"/>
      <c r="D15" s="6"/>
      <c r="E15" s="6">
        <v>0</v>
      </c>
      <c r="F15" s="6">
        <v>5619</v>
      </c>
      <c r="G15" s="6">
        <v>384446</v>
      </c>
      <c r="H15" s="6">
        <v>390065</v>
      </c>
      <c r="I15" s="14"/>
      <c r="J15" s="14"/>
      <c r="K15" s="14"/>
      <c r="L15" s="14"/>
      <c r="M15" s="14"/>
      <c r="N15" s="14"/>
      <c r="O15" s="14"/>
    </row>
    <row r="16" spans="1:15" x14ac:dyDescent="0.25">
      <c r="A16" s="11" t="s">
        <v>236</v>
      </c>
      <c r="B16" s="6">
        <v>1879</v>
      </c>
      <c r="C16" s="6">
        <v>3246362</v>
      </c>
      <c r="D16" s="6">
        <v>22192248</v>
      </c>
      <c r="E16" s="6">
        <v>40810009</v>
      </c>
      <c r="F16" s="6">
        <v>55292673</v>
      </c>
      <c r="G16" s="6">
        <v>108108393</v>
      </c>
      <c r="H16" s="6">
        <v>229651564</v>
      </c>
      <c r="I16" s="14"/>
      <c r="J16" s="14"/>
      <c r="K16" s="14"/>
      <c r="L16" s="14"/>
      <c r="M16" s="14"/>
      <c r="N16" s="14"/>
      <c r="O16" s="14"/>
    </row>
    <row r="17" spans="1:15" x14ac:dyDescent="0.25">
      <c r="A17" s="12" t="s">
        <v>214</v>
      </c>
      <c r="B17" s="6"/>
      <c r="C17" s="6"/>
      <c r="D17" s="6">
        <v>1366563</v>
      </c>
      <c r="E17" s="6">
        <v>9838230</v>
      </c>
      <c r="F17" s="6">
        <v>7744808</v>
      </c>
      <c r="G17" s="6">
        <v>12608505</v>
      </c>
      <c r="H17" s="6">
        <v>31558106</v>
      </c>
      <c r="I17" s="14"/>
      <c r="J17" s="14"/>
      <c r="K17" s="14"/>
      <c r="L17" s="14"/>
      <c r="M17" s="14"/>
      <c r="N17" s="14"/>
      <c r="O17" s="14"/>
    </row>
    <row r="18" spans="1:15" x14ac:dyDescent="0.25">
      <c r="A18" s="13" t="s">
        <v>216</v>
      </c>
      <c r="B18" s="6"/>
      <c r="C18" s="6"/>
      <c r="D18" s="6">
        <v>1366545</v>
      </c>
      <c r="E18" s="6">
        <v>6345389</v>
      </c>
      <c r="F18" s="6">
        <v>4112621</v>
      </c>
      <c r="G18" s="6">
        <v>2148458</v>
      </c>
      <c r="H18" s="6">
        <v>13973013</v>
      </c>
      <c r="I18" s="14"/>
      <c r="J18" s="14"/>
      <c r="K18" s="14"/>
      <c r="L18" s="14"/>
      <c r="M18" s="14"/>
      <c r="N18" s="14"/>
      <c r="O18" s="14"/>
    </row>
    <row r="19" spans="1:15" x14ac:dyDescent="0.25">
      <c r="A19" s="13" t="s">
        <v>222</v>
      </c>
      <c r="B19" s="6"/>
      <c r="C19" s="6"/>
      <c r="D19" s="6"/>
      <c r="E19" s="6">
        <v>607550</v>
      </c>
      <c r="F19" s="6">
        <v>1285621</v>
      </c>
      <c r="G19" s="6">
        <v>1405019</v>
      </c>
      <c r="H19" s="6">
        <v>3298190</v>
      </c>
      <c r="I19" s="14"/>
      <c r="J19" s="14"/>
      <c r="K19" s="14"/>
      <c r="L19" s="14"/>
      <c r="M19" s="14"/>
      <c r="N19" s="14"/>
      <c r="O19" s="14"/>
    </row>
    <row r="20" spans="1:15" x14ac:dyDescent="0.25">
      <c r="A20" s="13" t="s">
        <v>215</v>
      </c>
      <c r="B20" s="6"/>
      <c r="C20" s="6"/>
      <c r="D20" s="6"/>
      <c r="E20" s="6">
        <v>9358</v>
      </c>
      <c r="F20" s="6">
        <v>1118659</v>
      </c>
      <c r="G20" s="6">
        <v>5158600</v>
      </c>
      <c r="H20" s="6">
        <v>6286617</v>
      </c>
      <c r="I20" s="14"/>
      <c r="J20" s="14"/>
      <c r="K20" s="14"/>
      <c r="L20" s="14"/>
      <c r="M20" s="14"/>
      <c r="N20" s="14"/>
      <c r="O20" s="14"/>
    </row>
    <row r="21" spans="1:15" x14ac:dyDescent="0.25">
      <c r="A21" s="13" t="s">
        <v>228</v>
      </c>
      <c r="B21" s="6"/>
      <c r="C21" s="6"/>
      <c r="D21" s="6">
        <v>18</v>
      </c>
      <c r="E21" s="6">
        <v>2875933</v>
      </c>
      <c r="F21" s="6">
        <v>1052090</v>
      </c>
      <c r="G21" s="6">
        <v>2120805</v>
      </c>
      <c r="H21" s="6">
        <v>6048846</v>
      </c>
      <c r="I21" s="14"/>
      <c r="J21" s="14"/>
      <c r="K21" s="14"/>
      <c r="L21" s="14"/>
      <c r="M21" s="14"/>
      <c r="N21" s="14"/>
      <c r="O21" s="14"/>
    </row>
    <row r="22" spans="1:15" x14ac:dyDescent="0.25">
      <c r="A22" s="13" t="s">
        <v>227</v>
      </c>
      <c r="B22" s="6"/>
      <c r="C22" s="6"/>
      <c r="D22" s="6"/>
      <c r="E22" s="6"/>
      <c r="F22" s="6">
        <v>175817</v>
      </c>
      <c r="G22" s="6">
        <v>1775623</v>
      </c>
      <c r="H22" s="6">
        <v>1951440</v>
      </c>
      <c r="I22" s="14"/>
      <c r="J22" s="14"/>
      <c r="K22" s="14"/>
      <c r="L22" s="14"/>
      <c r="M22" s="14"/>
      <c r="N22" s="14"/>
      <c r="O22" s="14"/>
    </row>
    <row r="23" spans="1:15" x14ac:dyDescent="0.25">
      <c r="A23" s="12" t="s">
        <v>217</v>
      </c>
      <c r="B23" s="6">
        <v>1207</v>
      </c>
      <c r="C23" s="6">
        <v>3193696</v>
      </c>
      <c r="D23" s="6">
        <v>20457192</v>
      </c>
      <c r="E23" s="6">
        <v>17819268</v>
      </c>
      <c r="F23" s="6">
        <v>16107327</v>
      </c>
      <c r="G23" s="6">
        <v>39749470</v>
      </c>
      <c r="H23" s="6">
        <v>97328160</v>
      </c>
      <c r="I23" s="14"/>
      <c r="J23" s="14"/>
      <c r="K23" s="14"/>
      <c r="L23" s="14"/>
      <c r="M23" s="14"/>
      <c r="N23" s="14"/>
      <c r="O23" s="14"/>
    </row>
    <row r="24" spans="1:15" x14ac:dyDescent="0.25">
      <c r="A24" s="13" t="s">
        <v>218</v>
      </c>
      <c r="B24" s="6"/>
      <c r="C24" s="6"/>
      <c r="D24" s="6"/>
      <c r="E24" s="6">
        <v>671</v>
      </c>
      <c r="F24" s="6">
        <v>66490</v>
      </c>
      <c r="G24" s="6">
        <v>877070</v>
      </c>
      <c r="H24" s="6">
        <v>944231</v>
      </c>
      <c r="I24" s="14"/>
      <c r="J24" s="14"/>
      <c r="K24" s="14"/>
      <c r="L24" s="14"/>
      <c r="M24" s="14"/>
      <c r="N24" s="14"/>
      <c r="O24" s="14"/>
    </row>
    <row r="25" spans="1:15" x14ac:dyDescent="0.25">
      <c r="A25" s="13" t="s">
        <v>226</v>
      </c>
      <c r="B25" s="6"/>
      <c r="C25" s="6"/>
      <c r="D25" s="6">
        <v>3419299</v>
      </c>
      <c r="E25" s="6">
        <v>12406922</v>
      </c>
      <c r="F25" s="6">
        <v>8695030</v>
      </c>
      <c r="G25" s="6">
        <v>11155503</v>
      </c>
      <c r="H25" s="6">
        <v>35676754</v>
      </c>
      <c r="I25" s="14"/>
      <c r="J25" s="14"/>
      <c r="K25" s="14"/>
      <c r="L25" s="14"/>
      <c r="M25" s="14"/>
      <c r="N25" s="14"/>
      <c r="O25" s="14"/>
    </row>
    <row r="26" spans="1:15" x14ac:dyDescent="0.25">
      <c r="A26" s="13" t="s">
        <v>223</v>
      </c>
      <c r="B26" s="6">
        <v>1207</v>
      </c>
      <c r="C26" s="6">
        <v>3193696</v>
      </c>
      <c r="D26" s="6">
        <v>17037893</v>
      </c>
      <c r="E26" s="6">
        <v>5411675</v>
      </c>
      <c r="F26" s="6">
        <v>7345807</v>
      </c>
      <c r="G26" s="6">
        <v>27716897</v>
      </c>
      <c r="H26" s="6">
        <v>60707175</v>
      </c>
      <c r="I26" s="14"/>
      <c r="J26" s="14"/>
      <c r="K26" s="14"/>
      <c r="L26" s="14"/>
      <c r="M26" s="14"/>
      <c r="N26" s="14"/>
      <c r="O26" s="14"/>
    </row>
    <row r="27" spans="1:15" x14ac:dyDescent="0.25">
      <c r="A27" s="12" t="s">
        <v>207</v>
      </c>
      <c r="B27" s="6">
        <v>672</v>
      </c>
      <c r="C27" s="6">
        <v>52666</v>
      </c>
      <c r="D27" s="6">
        <v>368493</v>
      </c>
      <c r="E27" s="6">
        <v>13000065</v>
      </c>
      <c r="F27" s="6">
        <v>31430715</v>
      </c>
      <c r="G27" s="6">
        <v>55734789</v>
      </c>
      <c r="H27" s="6">
        <v>100587400</v>
      </c>
      <c r="I27" s="14"/>
      <c r="J27" s="14"/>
      <c r="K27" s="14"/>
      <c r="L27" s="14"/>
      <c r="M27" s="14"/>
      <c r="N27" s="14"/>
      <c r="O27" s="14"/>
    </row>
    <row r="28" spans="1:15" x14ac:dyDescent="0.25">
      <c r="A28" s="13" t="s">
        <v>232</v>
      </c>
      <c r="B28" s="6"/>
      <c r="C28" s="6">
        <v>2</v>
      </c>
      <c r="D28" s="6">
        <v>490</v>
      </c>
      <c r="E28" s="6">
        <v>108038</v>
      </c>
      <c r="F28" s="6">
        <v>452115</v>
      </c>
      <c r="G28" s="6">
        <v>2986995</v>
      </c>
      <c r="H28" s="6">
        <v>3547640</v>
      </c>
      <c r="I28" s="14"/>
      <c r="J28" s="14"/>
      <c r="K28" s="14"/>
      <c r="L28" s="14"/>
      <c r="M28" s="14"/>
      <c r="N28" s="14"/>
      <c r="O28" s="14"/>
    </row>
    <row r="29" spans="1:15" x14ac:dyDescent="0.25">
      <c r="A29" s="13" t="s">
        <v>208</v>
      </c>
      <c r="B29" s="6">
        <v>672</v>
      </c>
      <c r="C29" s="6">
        <v>46248</v>
      </c>
      <c r="D29" s="6">
        <v>130752</v>
      </c>
      <c r="E29" s="6">
        <v>4599306</v>
      </c>
      <c r="F29" s="6">
        <v>7898238</v>
      </c>
      <c r="G29" s="6">
        <v>15896901</v>
      </c>
      <c r="H29" s="6">
        <v>28572117</v>
      </c>
      <c r="I29" s="14"/>
      <c r="J29" s="14"/>
      <c r="K29" s="14"/>
      <c r="L29" s="14"/>
      <c r="M29" s="14"/>
      <c r="N29" s="14"/>
      <c r="O29" s="14"/>
    </row>
    <row r="30" spans="1:15" x14ac:dyDescent="0.25">
      <c r="A30" s="13" t="s">
        <v>212</v>
      </c>
      <c r="B30" s="6"/>
      <c r="C30" s="6"/>
      <c r="D30" s="6">
        <v>293</v>
      </c>
      <c r="E30" s="6">
        <v>114846</v>
      </c>
      <c r="F30" s="6">
        <v>1364704</v>
      </c>
      <c r="G30" s="6">
        <v>6906837</v>
      </c>
      <c r="H30" s="6">
        <v>8386680</v>
      </c>
      <c r="I30" s="14"/>
      <c r="J30" s="14"/>
      <c r="K30" s="14"/>
      <c r="L30" s="14"/>
      <c r="M30" s="14"/>
      <c r="N30" s="14"/>
      <c r="O30" s="14"/>
    </row>
    <row r="31" spans="1:15" x14ac:dyDescent="0.25">
      <c r="A31" s="13" t="s">
        <v>209</v>
      </c>
      <c r="B31" s="6"/>
      <c r="C31" s="6">
        <v>6416</v>
      </c>
      <c r="D31" s="6">
        <v>69545</v>
      </c>
      <c r="E31" s="6">
        <v>5983626</v>
      </c>
      <c r="F31" s="6">
        <v>15396226</v>
      </c>
      <c r="G31" s="6">
        <v>13461458</v>
      </c>
      <c r="H31" s="6">
        <v>34917271</v>
      </c>
      <c r="I31" s="14"/>
      <c r="J31" s="14"/>
      <c r="K31" s="14"/>
      <c r="L31" s="14"/>
      <c r="M31" s="14"/>
      <c r="N31" s="14"/>
      <c r="O31" s="14"/>
    </row>
    <row r="32" spans="1:15" x14ac:dyDescent="0.25">
      <c r="A32" s="13" t="s">
        <v>219</v>
      </c>
      <c r="B32" s="6"/>
      <c r="C32" s="6"/>
      <c r="D32" s="6">
        <v>167413</v>
      </c>
      <c r="E32" s="6">
        <v>2194249</v>
      </c>
      <c r="F32" s="6">
        <v>6319432</v>
      </c>
      <c r="G32" s="6">
        <v>16482598</v>
      </c>
      <c r="H32" s="6">
        <v>25163692</v>
      </c>
      <c r="I32" s="14"/>
      <c r="J32" s="14"/>
      <c r="K32" s="14"/>
      <c r="L32" s="14"/>
      <c r="M32" s="14"/>
      <c r="N32" s="14"/>
      <c r="O32" s="14"/>
    </row>
    <row r="33" spans="1:15" x14ac:dyDescent="0.25">
      <c r="A33" s="12" t="s">
        <v>220</v>
      </c>
      <c r="B33" s="6"/>
      <c r="C33" s="6"/>
      <c r="D33" s="6"/>
      <c r="E33" s="6">
        <v>152446</v>
      </c>
      <c r="F33" s="6">
        <v>9823</v>
      </c>
      <c r="G33" s="6">
        <v>15629</v>
      </c>
      <c r="H33" s="6">
        <v>177898</v>
      </c>
      <c r="I33" s="14"/>
      <c r="J33" s="14"/>
      <c r="K33" s="14"/>
      <c r="L33" s="14"/>
      <c r="M33" s="14"/>
      <c r="N33" s="14"/>
      <c r="O33" s="14"/>
    </row>
    <row r="34" spans="1:15" x14ac:dyDescent="0.25">
      <c r="A34" s="13" t="s">
        <v>231</v>
      </c>
      <c r="B34" s="6"/>
      <c r="C34" s="6"/>
      <c r="D34" s="6"/>
      <c r="E34" s="6">
        <v>152446</v>
      </c>
      <c r="F34" s="6">
        <v>9823</v>
      </c>
      <c r="G34" s="6">
        <v>12551</v>
      </c>
      <c r="H34" s="6">
        <v>174820</v>
      </c>
      <c r="I34" s="14"/>
      <c r="J34" s="14"/>
      <c r="K34" s="14"/>
      <c r="L34" s="14"/>
      <c r="M34" s="14"/>
      <c r="N34" s="14"/>
      <c r="O34" s="14"/>
    </row>
    <row r="35" spans="1:15" x14ac:dyDescent="0.25">
      <c r="A35" s="13" t="s">
        <v>233</v>
      </c>
      <c r="B35" s="6"/>
      <c r="C35" s="6"/>
      <c r="D35" s="6"/>
      <c r="E35" s="6"/>
      <c r="F35" s="6"/>
      <c r="G35" s="6">
        <v>53</v>
      </c>
      <c r="H35" s="6">
        <v>53</v>
      </c>
      <c r="I35" s="14"/>
      <c r="J35" s="14"/>
      <c r="K35" s="14"/>
      <c r="L35" s="14"/>
      <c r="M35" s="14"/>
      <c r="N35" s="14"/>
      <c r="O35" s="14"/>
    </row>
    <row r="36" spans="1:15" x14ac:dyDescent="0.25">
      <c r="A36" s="13" t="s">
        <v>221</v>
      </c>
      <c r="B36" s="6"/>
      <c r="C36" s="6"/>
      <c r="D36" s="6"/>
      <c r="E36" s="6"/>
      <c r="F36" s="6">
        <v>0</v>
      </c>
      <c r="G36" s="6">
        <v>3025</v>
      </c>
      <c r="H36" s="6">
        <v>3025</v>
      </c>
      <c r="I36" s="14"/>
      <c r="J36" s="14"/>
      <c r="K36" s="14"/>
      <c r="L36" s="14"/>
      <c r="M36" s="14"/>
      <c r="N36" s="14"/>
      <c r="O36" s="14"/>
    </row>
    <row r="37" spans="1:15" x14ac:dyDescent="0.25">
      <c r="A37" s="11" t="s">
        <v>239</v>
      </c>
      <c r="B37" s="6">
        <v>1879</v>
      </c>
      <c r="C37" s="6">
        <v>3246374</v>
      </c>
      <c r="D37" s="6">
        <v>22260582</v>
      </c>
      <c r="E37" s="6">
        <v>42520165</v>
      </c>
      <c r="F37" s="6">
        <v>58497394</v>
      </c>
      <c r="G37" s="6">
        <v>146584960</v>
      </c>
      <c r="H37" s="6">
        <v>273111354</v>
      </c>
      <c r="I37" s="14"/>
      <c r="J37" s="14"/>
      <c r="K37" s="14"/>
      <c r="L37" s="14"/>
      <c r="M37" s="14"/>
      <c r="N37" s="14"/>
      <c r="O37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7"/>
  <sheetViews>
    <sheetView workbookViewId="0"/>
  </sheetViews>
  <sheetFormatPr defaultRowHeight="15" x14ac:dyDescent="0.25"/>
  <cols>
    <col min="1" max="1" width="30.7109375" bestFit="1" customWidth="1"/>
    <col min="2" max="7" width="15.140625" bestFit="1" customWidth="1"/>
    <col min="8" max="8" width="12.5703125" bestFit="1" customWidth="1"/>
    <col min="10" max="10" width="12" bestFit="1" customWidth="1"/>
  </cols>
  <sheetData>
    <row r="3" spans="1:15" x14ac:dyDescent="0.25">
      <c r="A3" s="10" t="s">
        <v>238</v>
      </c>
      <c r="B3" t="s">
        <v>245</v>
      </c>
      <c r="C3" t="s">
        <v>244</v>
      </c>
      <c r="D3" t="s">
        <v>243</v>
      </c>
      <c r="E3" t="s">
        <v>242</v>
      </c>
      <c r="F3" t="s">
        <v>241</v>
      </c>
      <c r="G3" t="s">
        <v>240</v>
      </c>
      <c r="H3" t="s">
        <v>246</v>
      </c>
    </row>
    <row r="4" spans="1:15" x14ac:dyDescent="0.25">
      <c r="A4" s="11" t="s">
        <v>235</v>
      </c>
      <c r="B4" s="6">
        <v>0</v>
      </c>
      <c r="C4" s="6">
        <v>587</v>
      </c>
      <c r="D4" s="6">
        <v>199340</v>
      </c>
      <c r="E4" s="6">
        <v>2794939</v>
      </c>
      <c r="F4" s="6">
        <v>6157258</v>
      </c>
      <c r="G4" s="6">
        <v>71206660</v>
      </c>
      <c r="H4" s="6">
        <v>80358784</v>
      </c>
      <c r="I4" s="14"/>
      <c r="J4" s="14"/>
      <c r="K4" s="14"/>
      <c r="L4" s="14"/>
      <c r="M4" s="14"/>
      <c r="N4" s="14"/>
      <c r="O4" s="14"/>
    </row>
    <row r="5" spans="1:15" x14ac:dyDescent="0.25">
      <c r="A5" s="12" t="s">
        <v>217</v>
      </c>
      <c r="B5" s="6">
        <v>0</v>
      </c>
      <c r="C5" s="6">
        <v>146</v>
      </c>
      <c r="D5" s="6">
        <v>148375</v>
      </c>
      <c r="E5" s="6">
        <v>2073747</v>
      </c>
      <c r="F5" s="6">
        <v>3082549</v>
      </c>
      <c r="G5" s="6">
        <v>9950350</v>
      </c>
      <c r="H5" s="6">
        <v>15255167</v>
      </c>
      <c r="I5" s="14"/>
      <c r="J5" s="14"/>
      <c r="K5" s="14"/>
      <c r="L5" s="14"/>
      <c r="M5" s="14"/>
      <c r="N5" s="14"/>
      <c r="O5" s="14"/>
    </row>
    <row r="6" spans="1:15" x14ac:dyDescent="0.25">
      <c r="A6" s="13" t="s">
        <v>230</v>
      </c>
      <c r="B6" s="6">
        <v>0</v>
      </c>
      <c r="C6" s="6">
        <v>146</v>
      </c>
      <c r="D6" s="6">
        <v>148375</v>
      </c>
      <c r="E6" s="6">
        <v>2073747</v>
      </c>
      <c r="F6" s="6">
        <v>3082549</v>
      </c>
      <c r="G6" s="6">
        <v>9950350</v>
      </c>
      <c r="H6" s="6">
        <v>15255167</v>
      </c>
      <c r="I6" s="14"/>
      <c r="J6" s="14"/>
      <c r="K6" s="14"/>
      <c r="L6" s="14"/>
      <c r="M6" s="14"/>
      <c r="N6" s="14"/>
      <c r="O6" s="14"/>
    </row>
    <row r="7" spans="1:15" x14ac:dyDescent="0.25">
      <c r="A7" s="12" t="s">
        <v>207</v>
      </c>
      <c r="B7" s="6">
        <v>0</v>
      </c>
      <c r="C7" s="6">
        <v>0</v>
      </c>
      <c r="D7" s="6">
        <v>348</v>
      </c>
      <c r="E7" s="6">
        <v>13170</v>
      </c>
      <c r="F7" s="6">
        <v>126654</v>
      </c>
      <c r="G7" s="6">
        <v>4402062</v>
      </c>
      <c r="H7" s="6">
        <v>4542234</v>
      </c>
      <c r="I7" s="14"/>
      <c r="J7" s="14"/>
      <c r="K7" s="14"/>
      <c r="L7" s="14"/>
      <c r="M7" s="14"/>
      <c r="N7" s="14"/>
      <c r="O7" s="14"/>
    </row>
    <row r="8" spans="1:15" x14ac:dyDescent="0.25">
      <c r="A8" s="13" t="s">
        <v>208</v>
      </c>
      <c r="B8" s="6">
        <v>0</v>
      </c>
      <c r="C8" s="6">
        <v>0</v>
      </c>
      <c r="D8" s="6">
        <v>348</v>
      </c>
      <c r="E8" s="6">
        <v>13170</v>
      </c>
      <c r="F8" s="6">
        <v>126654</v>
      </c>
      <c r="G8" s="6">
        <v>4402062</v>
      </c>
      <c r="H8" s="6">
        <v>4542234</v>
      </c>
      <c r="I8" s="14"/>
      <c r="J8" s="14"/>
      <c r="K8" s="14"/>
      <c r="L8" s="14"/>
      <c r="M8" s="14"/>
      <c r="N8" s="14"/>
      <c r="O8" s="14"/>
    </row>
    <row r="9" spans="1:15" x14ac:dyDescent="0.25">
      <c r="A9" s="12" t="s">
        <v>210</v>
      </c>
      <c r="B9" s="6">
        <v>0</v>
      </c>
      <c r="C9" s="6">
        <v>441</v>
      </c>
      <c r="D9" s="6">
        <v>50616</v>
      </c>
      <c r="E9" s="6">
        <v>704391</v>
      </c>
      <c r="F9" s="6">
        <v>2917221</v>
      </c>
      <c r="G9" s="6">
        <v>56119734</v>
      </c>
      <c r="H9" s="6">
        <v>59792403</v>
      </c>
      <c r="I9" s="14"/>
      <c r="J9" s="14"/>
      <c r="K9" s="14"/>
      <c r="L9" s="14"/>
      <c r="M9" s="14"/>
      <c r="N9" s="14"/>
      <c r="O9" s="14"/>
    </row>
    <row r="10" spans="1:15" x14ac:dyDescent="0.25">
      <c r="A10" s="13" t="s">
        <v>229</v>
      </c>
      <c r="B10" s="6">
        <v>0</v>
      </c>
      <c r="C10" s="6">
        <v>441</v>
      </c>
      <c r="D10" s="6">
        <v>49538</v>
      </c>
      <c r="E10" s="6">
        <v>353637</v>
      </c>
      <c r="F10" s="6">
        <v>617072</v>
      </c>
      <c r="G10" s="6">
        <v>15067185</v>
      </c>
      <c r="H10" s="6">
        <v>16087873</v>
      </c>
      <c r="I10" s="14"/>
      <c r="J10" s="14"/>
      <c r="K10" s="14"/>
      <c r="L10" s="14"/>
      <c r="M10" s="14"/>
      <c r="N10" s="14"/>
      <c r="O10" s="14"/>
    </row>
    <row r="11" spans="1:15" x14ac:dyDescent="0.25">
      <c r="A11" s="13" t="s">
        <v>213</v>
      </c>
      <c r="B11" s="6">
        <v>0</v>
      </c>
      <c r="C11" s="6">
        <v>0</v>
      </c>
      <c r="D11" s="6">
        <v>0</v>
      </c>
      <c r="E11" s="6">
        <v>2</v>
      </c>
      <c r="F11" s="6">
        <v>745</v>
      </c>
      <c r="G11" s="6">
        <v>421901</v>
      </c>
      <c r="H11" s="6">
        <v>422648</v>
      </c>
      <c r="I11" s="14"/>
      <c r="J11" s="14"/>
      <c r="K11" s="14"/>
      <c r="L11" s="14"/>
      <c r="M11" s="14"/>
      <c r="N11" s="14"/>
      <c r="O11" s="14"/>
    </row>
    <row r="12" spans="1:15" x14ac:dyDescent="0.25">
      <c r="A12" s="13" t="s">
        <v>211</v>
      </c>
      <c r="B12" s="6">
        <v>0</v>
      </c>
      <c r="C12" s="6">
        <v>0</v>
      </c>
      <c r="D12" s="6">
        <v>328</v>
      </c>
      <c r="E12" s="6">
        <v>186925</v>
      </c>
      <c r="F12" s="6">
        <v>1553360</v>
      </c>
      <c r="G12" s="6">
        <v>23797038</v>
      </c>
      <c r="H12" s="6">
        <v>25537651</v>
      </c>
      <c r="I12" s="14"/>
      <c r="J12" s="14"/>
      <c r="K12" s="14"/>
      <c r="L12" s="14"/>
      <c r="M12" s="14"/>
      <c r="N12" s="14"/>
      <c r="O12" s="14"/>
    </row>
    <row r="13" spans="1:15" x14ac:dyDescent="0.25">
      <c r="A13" s="13" t="s">
        <v>225</v>
      </c>
      <c r="B13" s="6">
        <v>0</v>
      </c>
      <c r="C13" s="6">
        <v>0</v>
      </c>
      <c r="D13" s="6">
        <v>750</v>
      </c>
      <c r="E13" s="6">
        <v>163827</v>
      </c>
      <c r="F13" s="6">
        <v>746044</v>
      </c>
      <c r="G13" s="6">
        <v>16833610</v>
      </c>
      <c r="H13" s="6">
        <v>17744231</v>
      </c>
      <c r="I13" s="14"/>
      <c r="J13" s="14"/>
      <c r="K13" s="14"/>
      <c r="L13" s="14"/>
      <c r="M13" s="14"/>
      <c r="N13" s="14"/>
      <c r="O13" s="14"/>
    </row>
    <row r="14" spans="1:15" x14ac:dyDescent="0.25">
      <c r="A14" s="12" t="s">
        <v>220</v>
      </c>
      <c r="B14" s="6">
        <v>0</v>
      </c>
      <c r="C14" s="6">
        <v>0</v>
      </c>
      <c r="D14" s="6">
        <v>1</v>
      </c>
      <c r="E14" s="6">
        <v>3631</v>
      </c>
      <c r="F14" s="6">
        <v>30834</v>
      </c>
      <c r="G14" s="6">
        <v>734514</v>
      </c>
      <c r="H14" s="6">
        <v>768980</v>
      </c>
      <c r="I14" s="14"/>
      <c r="J14" s="14"/>
      <c r="K14" s="14"/>
      <c r="L14" s="14"/>
      <c r="M14" s="14"/>
      <c r="N14" s="14"/>
      <c r="O14" s="14"/>
    </row>
    <row r="15" spans="1:15" x14ac:dyDescent="0.25">
      <c r="A15" s="13" t="s">
        <v>224</v>
      </c>
      <c r="B15" s="6">
        <v>0</v>
      </c>
      <c r="C15" s="6">
        <v>0</v>
      </c>
      <c r="D15" s="6">
        <v>1</v>
      </c>
      <c r="E15" s="6">
        <v>3631</v>
      </c>
      <c r="F15" s="6">
        <v>30834</v>
      </c>
      <c r="G15" s="6">
        <v>734514</v>
      </c>
      <c r="H15" s="6">
        <v>768980</v>
      </c>
      <c r="I15" s="14"/>
      <c r="J15" s="14"/>
      <c r="K15" s="14"/>
      <c r="L15" s="14"/>
      <c r="M15" s="14"/>
      <c r="N15" s="14"/>
      <c r="O15" s="14"/>
    </row>
    <row r="16" spans="1:15" x14ac:dyDescent="0.25">
      <c r="A16" s="11" t="s">
        <v>236</v>
      </c>
      <c r="B16" s="6">
        <v>2481757</v>
      </c>
      <c r="C16" s="6">
        <v>13523787</v>
      </c>
      <c r="D16" s="6">
        <v>59796361</v>
      </c>
      <c r="E16" s="6">
        <v>190623418</v>
      </c>
      <c r="F16" s="6">
        <v>186238593</v>
      </c>
      <c r="G16" s="6">
        <v>381003824</v>
      </c>
      <c r="H16" s="6">
        <v>835113556</v>
      </c>
      <c r="I16" s="14"/>
      <c r="J16" s="14"/>
      <c r="K16" s="14"/>
      <c r="L16" s="14"/>
      <c r="M16" s="14"/>
      <c r="N16" s="14"/>
      <c r="O16" s="14"/>
    </row>
    <row r="17" spans="1:16" x14ac:dyDescent="0.25">
      <c r="A17" s="12" t="s">
        <v>214</v>
      </c>
      <c r="B17" s="6">
        <v>641</v>
      </c>
      <c r="C17" s="6">
        <v>353746</v>
      </c>
      <c r="D17" s="6">
        <v>16267641</v>
      </c>
      <c r="E17" s="6">
        <v>76769881</v>
      </c>
      <c r="F17" s="6">
        <v>49903862</v>
      </c>
      <c r="G17" s="6">
        <v>58118240</v>
      </c>
      <c r="H17" s="6">
        <v>202857917</v>
      </c>
      <c r="I17" s="23"/>
      <c r="J17" s="23"/>
      <c r="K17" s="23"/>
      <c r="L17" s="23"/>
      <c r="M17" s="23"/>
      <c r="N17" s="23"/>
      <c r="O17" s="23"/>
    </row>
    <row r="18" spans="1:16" x14ac:dyDescent="0.25">
      <c r="A18" s="13" t="s">
        <v>216</v>
      </c>
      <c r="B18" s="6">
        <v>521</v>
      </c>
      <c r="C18" s="6">
        <v>348500</v>
      </c>
      <c r="D18" s="6">
        <v>16016697</v>
      </c>
      <c r="E18" s="6">
        <v>65943779</v>
      </c>
      <c r="F18" s="6">
        <v>34785982</v>
      </c>
      <c r="G18" s="6">
        <v>18355670</v>
      </c>
      <c r="H18" s="6">
        <v>135451149</v>
      </c>
      <c r="I18" s="14"/>
      <c r="J18" s="14"/>
      <c r="K18" s="14"/>
      <c r="L18" s="14"/>
      <c r="M18" s="14"/>
      <c r="N18" s="14"/>
      <c r="O18" s="14"/>
    </row>
    <row r="19" spans="1:16" x14ac:dyDescent="0.25">
      <c r="A19" s="13" t="s">
        <v>222</v>
      </c>
      <c r="B19" s="6">
        <v>120</v>
      </c>
      <c r="C19" s="6">
        <v>4505</v>
      </c>
      <c r="D19" s="6">
        <v>207771</v>
      </c>
      <c r="E19" s="6">
        <v>6424649</v>
      </c>
      <c r="F19" s="6">
        <v>6266695</v>
      </c>
      <c r="G19" s="6">
        <v>8293781</v>
      </c>
      <c r="H19" s="6">
        <v>21197521</v>
      </c>
      <c r="I19" s="14"/>
      <c r="J19" s="14"/>
      <c r="K19" s="14"/>
      <c r="L19" s="14"/>
      <c r="M19" s="14"/>
      <c r="N19" s="14"/>
      <c r="O19" s="14"/>
    </row>
    <row r="20" spans="1:16" x14ac:dyDescent="0.25">
      <c r="A20" s="13" t="s">
        <v>215</v>
      </c>
      <c r="B20" s="6">
        <v>0</v>
      </c>
      <c r="C20" s="6">
        <v>741</v>
      </c>
      <c r="D20" s="6">
        <v>36478</v>
      </c>
      <c r="E20" s="6">
        <v>922853</v>
      </c>
      <c r="F20" s="6">
        <v>3953007</v>
      </c>
      <c r="G20" s="6">
        <v>15193950</v>
      </c>
      <c r="H20" s="6">
        <v>20107029</v>
      </c>
      <c r="I20" s="14"/>
      <c r="J20" s="14"/>
      <c r="K20" s="14"/>
      <c r="L20" s="14"/>
      <c r="M20" s="14"/>
      <c r="N20" s="14"/>
      <c r="O20" s="14"/>
    </row>
    <row r="21" spans="1:16" x14ac:dyDescent="0.25">
      <c r="A21" s="13" t="s">
        <v>228</v>
      </c>
      <c r="B21" s="6">
        <v>0</v>
      </c>
      <c r="C21" s="6">
        <v>0</v>
      </c>
      <c r="D21" s="6">
        <v>6695</v>
      </c>
      <c r="E21" s="6">
        <v>3388573</v>
      </c>
      <c r="F21" s="6">
        <v>4019843</v>
      </c>
      <c r="G21" s="6">
        <v>6558879</v>
      </c>
      <c r="H21" s="6">
        <v>15417896</v>
      </c>
      <c r="I21" s="14"/>
      <c r="J21" s="14"/>
      <c r="K21" s="14"/>
      <c r="L21" s="14"/>
      <c r="M21" s="14"/>
      <c r="N21" s="14"/>
      <c r="O21" s="14"/>
    </row>
    <row r="22" spans="1:16" x14ac:dyDescent="0.25">
      <c r="A22" s="13" t="s">
        <v>227</v>
      </c>
      <c r="B22" s="6">
        <v>0</v>
      </c>
      <c r="C22" s="6">
        <v>0</v>
      </c>
      <c r="D22" s="6">
        <v>0</v>
      </c>
      <c r="E22" s="6">
        <v>90027</v>
      </c>
      <c r="F22" s="6">
        <v>878335</v>
      </c>
      <c r="G22" s="6">
        <v>9715960</v>
      </c>
      <c r="H22" s="6">
        <v>10684322</v>
      </c>
      <c r="I22" s="14"/>
      <c r="J22" s="14"/>
      <c r="K22" s="14"/>
      <c r="L22" s="14"/>
      <c r="M22" s="14"/>
      <c r="N22" s="14"/>
      <c r="O22" s="14"/>
    </row>
    <row r="23" spans="1:16" x14ac:dyDescent="0.25">
      <c r="A23" s="12" t="s">
        <v>217</v>
      </c>
      <c r="B23" s="6">
        <v>756894</v>
      </c>
      <c r="C23" s="6">
        <v>8496024</v>
      </c>
      <c r="D23" s="6">
        <v>28452348</v>
      </c>
      <c r="E23" s="6">
        <v>29815978</v>
      </c>
      <c r="F23" s="6">
        <v>24498304</v>
      </c>
      <c r="G23" s="6">
        <v>64689928</v>
      </c>
      <c r="H23" s="6">
        <v>156711381</v>
      </c>
      <c r="I23" s="23"/>
      <c r="J23" s="23"/>
      <c r="K23" s="23"/>
      <c r="L23" s="23"/>
      <c r="M23" s="23"/>
      <c r="N23" s="23"/>
      <c r="O23" s="23"/>
      <c r="P23" s="37"/>
    </row>
    <row r="24" spans="1:16" x14ac:dyDescent="0.25">
      <c r="A24" s="13" t="s">
        <v>218</v>
      </c>
      <c r="B24" s="6">
        <v>0</v>
      </c>
      <c r="C24" s="6">
        <v>0</v>
      </c>
      <c r="D24" s="6">
        <v>300</v>
      </c>
      <c r="E24" s="6">
        <v>91947</v>
      </c>
      <c r="F24" s="6">
        <v>402352</v>
      </c>
      <c r="G24" s="6">
        <v>4124978</v>
      </c>
      <c r="H24" s="6">
        <v>4621482</v>
      </c>
      <c r="I24" s="14"/>
      <c r="J24" s="14"/>
      <c r="K24" s="14"/>
      <c r="L24" s="14"/>
      <c r="M24" s="14"/>
      <c r="N24" s="14"/>
      <c r="O24" s="14"/>
    </row>
    <row r="25" spans="1:16" x14ac:dyDescent="0.25">
      <c r="A25" s="13" t="s">
        <v>226</v>
      </c>
      <c r="B25" s="6">
        <v>40</v>
      </c>
      <c r="C25" s="6">
        <v>23045</v>
      </c>
      <c r="D25" s="6">
        <v>6370045</v>
      </c>
      <c r="E25" s="6">
        <v>20281306</v>
      </c>
      <c r="F25" s="6">
        <v>13461210</v>
      </c>
      <c r="G25" s="6">
        <v>21302827</v>
      </c>
      <c r="H25" s="6">
        <v>61438473</v>
      </c>
      <c r="I25" s="14"/>
      <c r="J25" s="14"/>
      <c r="K25" s="14"/>
      <c r="L25" s="14"/>
      <c r="M25" s="14"/>
      <c r="N25" s="14"/>
      <c r="O25" s="14"/>
    </row>
    <row r="26" spans="1:16" x14ac:dyDescent="0.25">
      <c r="A26" s="13" t="s">
        <v>223</v>
      </c>
      <c r="B26" s="6">
        <v>756854</v>
      </c>
      <c r="C26" s="6">
        <v>8472979</v>
      </c>
      <c r="D26" s="6">
        <v>22082003</v>
      </c>
      <c r="E26" s="6">
        <v>9442725</v>
      </c>
      <c r="F26" s="6">
        <v>10634742</v>
      </c>
      <c r="G26" s="6">
        <v>39262123</v>
      </c>
      <c r="H26" s="6">
        <v>90651426</v>
      </c>
      <c r="I26" s="14"/>
      <c r="J26" s="14"/>
      <c r="K26" s="14"/>
      <c r="L26" s="14"/>
      <c r="M26" s="14"/>
      <c r="N26" s="14"/>
      <c r="O26" s="14"/>
    </row>
    <row r="27" spans="1:16" x14ac:dyDescent="0.25">
      <c r="A27" s="12" t="s">
        <v>207</v>
      </c>
      <c r="B27" s="6">
        <v>1724222</v>
      </c>
      <c r="C27" s="6">
        <v>4672382</v>
      </c>
      <c r="D27" s="6">
        <v>14852024</v>
      </c>
      <c r="E27" s="6">
        <v>82164501</v>
      </c>
      <c r="F27" s="6">
        <v>111355517</v>
      </c>
      <c r="G27" s="6">
        <v>257630828</v>
      </c>
      <c r="H27" s="6">
        <v>472399474</v>
      </c>
      <c r="I27" s="23"/>
      <c r="J27" s="23"/>
      <c r="K27" s="23"/>
      <c r="L27" s="23"/>
      <c r="M27" s="23"/>
      <c r="N27" s="23"/>
      <c r="O27" s="23"/>
      <c r="P27" s="37"/>
    </row>
    <row r="28" spans="1:16" x14ac:dyDescent="0.25">
      <c r="A28" s="13" t="s">
        <v>232</v>
      </c>
      <c r="B28" s="6">
        <v>11175</v>
      </c>
      <c r="C28" s="6">
        <v>32318</v>
      </c>
      <c r="D28" s="6">
        <v>170911</v>
      </c>
      <c r="E28" s="6">
        <v>1081313</v>
      </c>
      <c r="F28" s="6">
        <v>2518172</v>
      </c>
      <c r="G28" s="6">
        <v>5500872</v>
      </c>
      <c r="H28" s="6">
        <v>9314761</v>
      </c>
      <c r="I28" s="14"/>
      <c r="J28" s="14"/>
      <c r="K28" s="14"/>
      <c r="L28" s="14"/>
      <c r="M28" s="14"/>
      <c r="N28" s="14"/>
      <c r="O28" s="14"/>
    </row>
    <row r="29" spans="1:16" x14ac:dyDescent="0.25">
      <c r="A29" s="13" t="s">
        <v>208</v>
      </c>
      <c r="B29" s="6">
        <v>1525803</v>
      </c>
      <c r="C29" s="6">
        <v>3650234</v>
      </c>
      <c r="D29" s="6">
        <v>6987001</v>
      </c>
      <c r="E29" s="6">
        <v>40197493</v>
      </c>
      <c r="F29" s="6">
        <v>48124922</v>
      </c>
      <c r="G29" s="6">
        <v>121374889</v>
      </c>
      <c r="H29" s="6">
        <v>221860342</v>
      </c>
      <c r="I29" s="14"/>
      <c r="J29" s="14"/>
      <c r="K29" s="14"/>
      <c r="L29" s="14"/>
      <c r="M29" s="14"/>
      <c r="N29" s="14"/>
      <c r="O29" s="14"/>
    </row>
    <row r="30" spans="1:16" x14ac:dyDescent="0.25">
      <c r="A30" s="13" t="s">
        <v>212</v>
      </c>
      <c r="B30" s="6">
        <v>557</v>
      </c>
      <c r="C30" s="6">
        <v>219381</v>
      </c>
      <c r="D30" s="6">
        <v>310701</v>
      </c>
      <c r="E30" s="6">
        <v>1802342</v>
      </c>
      <c r="F30" s="6">
        <v>8840720</v>
      </c>
      <c r="G30" s="6">
        <v>41227814</v>
      </c>
      <c r="H30" s="6">
        <v>52401515</v>
      </c>
      <c r="I30" s="14"/>
      <c r="J30" s="14"/>
      <c r="K30" s="14"/>
      <c r="L30" s="14"/>
      <c r="M30" s="14"/>
      <c r="N30" s="14"/>
      <c r="O30" s="14"/>
    </row>
    <row r="31" spans="1:16" x14ac:dyDescent="0.25">
      <c r="A31" s="13" t="s">
        <v>209</v>
      </c>
      <c r="B31" s="6">
        <v>186687</v>
      </c>
      <c r="C31" s="6">
        <v>770423</v>
      </c>
      <c r="D31" s="6">
        <v>5950931</v>
      </c>
      <c r="E31" s="6">
        <v>27659083</v>
      </c>
      <c r="F31" s="6">
        <v>35102710</v>
      </c>
      <c r="G31" s="6">
        <v>58439000</v>
      </c>
      <c r="H31" s="6">
        <v>128108834</v>
      </c>
      <c r="I31" s="14"/>
      <c r="J31" s="14"/>
      <c r="K31" s="14"/>
      <c r="L31" s="14"/>
      <c r="M31" s="14"/>
      <c r="N31" s="14"/>
      <c r="O31" s="14"/>
    </row>
    <row r="32" spans="1:16" x14ac:dyDescent="0.25">
      <c r="A32" s="13" t="s">
        <v>219</v>
      </c>
      <c r="B32" s="6">
        <v>0</v>
      </c>
      <c r="C32" s="6">
        <v>26</v>
      </c>
      <c r="D32" s="6">
        <v>1432480</v>
      </c>
      <c r="E32" s="6">
        <v>11424270</v>
      </c>
      <c r="F32" s="6">
        <v>16768993</v>
      </c>
      <c r="G32" s="6">
        <v>31088253</v>
      </c>
      <c r="H32" s="6">
        <v>60714022</v>
      </c>
      <c r="I32" s="14"/>
      <c r="J32" s="14"/>
      <c r="K32" s="14"/>
      <c r="L32" s="14"/>
      <c r="M32" s="14"/>
      <c r="N32" s="14"/>
      <c r="O32" s="14"/>
    </row>
    <row r="33" spans="1:16" x14ac:dyDescent="0.25">
      <c r="A33" s="12" t="s">
        <v>220</v>
      </c>
      <c r="B33" s="6">
        <v>0</v>
      </c>
      <c r="C33" s="6">
        <v>1635</v>
      </c>
      <c r="D33" s="6">
        <v>224348</v>
      </c>
      <c r="E33" s="6">
        <v>1873058</v>
      </c>
      <c r="F33" s="6">
        <v>480910</v>
      </c>
      <c r="G33" s="6">
        <v>564828</v>
      </c>
      <c r="H33" s="6">
        <v>3144784</v>
      </c>
      <c r="I33" s="23"/>
      <c r="J33" s="23"/>
      <c r="K33" s="23"/>
      <c r="L33" s="23"/>
      <c r="M33" s="23"/>
      <c r="N33" s="23"/>
      <c r="O33" s="23"/>
      <c r="P33" s="37"/>
    </row>
    <row r="34" spans="1:16" x14ac:dyDescent="0.25">
      <c r="A34" s="13" t="s">
        <v>231</v>
      </c>
      <c r="B34" s="6">
        <v>0</v>
      </c>
      <c r="C34" s="6">
        <v>1635</v>
      </c>
      <c r="D34" s="6">
        <v>224348</v>
      </c>
      <c r="E34" s="6">
        <v>1873045</v>
      </c>
      <c r="F34" s="6">
        <v>480896</v>
      </c>
      <c r="G34" s="6">
        <v>555178</v>
      </c>
      <c r="H34" s="6">
        <v>3135102</v>
      </c>
      <c r="I34" s="14"/>
      <c r="J34" s="14"/>
      <c r="K34" s="14"/>
      <c r="L34" s="14"/>
      <c r="M34" s="14"/>
      <c r="N34" s="14"/>
      <c r="O34" s="14"/>
    </row>
    <row r="35" spans="1:16" x14ac:dyDescent="0.25">
      <c r="A35" s="13" t="s">
        <v>233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190</v>
      </c>
      <c r="H35" s="6">
        <v>190</v>
      </c>
      <c r="I35" s="14"/>
      <c r="J35" s="14"/>
      <c r="K35" s="14"/>
      <c r="L35" s="14"/>
      <c r="M35" s="14"/>
      <c r="N35" s="14"/>
      <c r="O35" s="14"/>
    </row>
    <row r="36" spans="1:16" x14ac:dyDescent="0.25">
      <c r="A36" s="13" t="s">
        <v>221</v>
      </c>
      <c r="B36" s="6">
        <v>0</v>
      </c>
      <c r="C36" s="6">
        <v>0</v>
      </c>
      <c r="D36" s="6">
        <v>0</v>
      </c>
      <c r="E36" s="6">
        <v>13</v>
      </c>
      <c r="F36" s="6">
        <v>14</v>
      </c>
      <c r="G36" s="6">
        <v>9460</v>
      </c>
      <c r="H36" s="6">
        <v>9492</v>
      </c>
      <c r="I36" s="14"/>
      <c r="J36" s="14"/>
      <c r="K36" s="14"/>
      <c r="L36" s="14"/>
      <c r="M36" s="14"/>
      <c r="N36" s="14"/>
      <c r="O36" s="14"/>
    </row>
    <row r="37" spans="1:16" x14ac:dyDescent="0.25">
      <c r="A37" s="11" t="s">
        <v>239</v>
      </c>
      <c r="B37" s="6">
        <v>2481757</v>
      </c>
      <c r="C37" s="6">
        <v>13524374</v>
      </c>
      <c r="D37" s="6">
        <v>59995701</v>
      </c>
      <c r="E37" s="6">
        <v>193418357</v>
      </c>
      <c r="F37" s="6">
        <v>192395851</v>
      </c>
      <c r="G37" s="6">
        <v>452210484</v>
      </c>
      <c r="H37" s="6">
        <v>915472340</v>
      </c>
      <c r="I37" s="23"/>
      <c r="J37" s="23"/>
      <c r="K37" s="23"/>
      <c r="L37" s="23"/>
      <c r="M37" s="23"/>
      <c r="N37" s="23"/>
      <c r="O37" s="23"/>
    </row>
  </sheetData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7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2.85546875" customWidth="1"/>
    <col min="2" max="2" width="27.7109375" bestFit="1" customWidth="1"/>
    <col min="3" max="3" width="13.28515625" bestFit="1" customWidth="1"/>
    <col min="4" max="5" width="14.28515625" bestFit="1" customWidth="1"/>
    <col min="6" max="9" width="15.28515625" bestFit="1" customWidth="1"/>
    <col min="10" max="10" width="10.5703125" bestFit="1" customWidth="1"/>
    <col min="11" max="12" width="11.5703125" bestFit="1" customWidth="1"/>
    <col min="13" max="16" width="12.5703125" bestFit="1" customWidth="1"/>
    <col min="17" max="22" width="9.85546875" bestFit="1" customWidth="1"/>
    <col min="23" max="23" width="12.28515625" bestFit="1" customWidth="1"/>
  </cols>
  <sheetData>
    <row r="2" spans="2:24" x14ac:dyDescent="0.25">
      <c r="B2" s="19"/>
      <c r="C2" s="56">
        <v>2000</v>
      </c>
      <c r="D2" s="56"/>
      <c r="E2" s="56"/>
      <c r="F2" s="56"/>
      <c r="G2" s="56"/>
      <c r="H2" s="56"/>
      <c r="I2" s="56"/>
      <c r="J2" s="57">
        <v>2012</v>
      </c>
      <c r="K2" s="57"/>
      <c r="L2" s="57"/>
      <c r="M2" s="57"/>
      <c r="N2" s="57"/>
      <c r="O2" s="57"/>
      <c r="P2" s="57"/>
      <c r="Q2" s="58" t="s">
        <v>272</v>
      </c>
      <c r="R2" s="58"/>
      <c r="S2" s="58"/>
      <c r="T2" s="58"/>
      <c r="U2" s="58"/>
      <c r="V2" s="58"/>
      <c r="W2" s="58"/>
    </row>
    <row r="3" spans="2:24" x14ac:dyDescent="0.25">
      <c r="B3" s="19" t="s">
        <v>270</v>
      </c>
      <c r="C3" s="19" t="s">
        <v>192</v>
      </c>
      <c r="D3" s="20" t="s">
        <v>191</v>
      </c>
      <c r="E3" s="20" t="s">
        <v>190</v>
      </c>
      <c r="F3" s="20" t="s">
        <v>189</v>
      </c>
      <c r="G3" s="20" t="s">
        <v>188</v>
      </c>
      <c r="H3" s="20" t="s">
        <v>187</v>
      </c>
      <c r="I3" s="20" t="s">
        <v>271</v>
      </c>
      <c r="J3" s="21" t="s">
        <v>192</v>
      </c>
      <c r="K3" s="21" t="s">
        <v>191</v>
      </c>
      <c r="L3" s="21" t="s">
        <v>190</v>
      </c>
      <c r="M3" s="21" t="s">
        <v>189</v>
      </c>
      <c r="N3" s="21" t="s">
        <v>188</v>
      </c>
      <c r="O3" s="21" t="s">
        <v>187</v>
      </c>
      <c r="P3" s="21" t="s">
        <v>271</v>
      </c>
      <c r="Q3" s="22" t="s">
        <v>192</v>
      </c>
      <c r="R3" s="22" t="s">
        <v>191</v>
      </c>
      <c r="S3" s="22" t="s">
        <v>190</v>
      </c>
      <c r="T3" s="22" t="s">
        <v>189</v>
      </c>
      <c r="U3" s="22" t="s">
        <v>188</v>
      </c>
      <c r="V3" s="22" t="s">
        <v>187</v>
      </c>
      <c r="W3" s="22" t="s">
        <v>271</v>
      </c>
    </row>
    <row r="4" spans="2:24" x14ac:dyDescent="0.25">
      <c r="B4" s="17" t="s">
        <v>235</v>
      </c>
      <c r="C4" s="17">
        <v>0</v>
      </c>
      <c r="D4" s="17">
        <v>5740</v>
      </c>
      <c r="E4" s="17">
        <v>245712</v>
      </c>
      <c r="F4" s="17">
        <v>2657675</v>
      </c>
      <c r="G4" s="17">
        <v>6120271</v>
      </c>
      <c r="H4" s="17">
        <v>62664944</v>
      </c>
      <c r="I4" s="17">
        <v>71694342</v>
      </c>
      <c r="J4" s="17">
        <v>0</v>
      </c>
      <c r="K4" s="17">
        <v>587</v>
      </c>
      <c r="L4" s="17">
        <v>199340</v>
      </c>
      <c r="M4" s="17">
        <v>2794939</v>
      </c>
      <c r="N4" s="17">
        <v>6157258</v>
      </c>
      <c r="O4" s="17">
        <v>71206660</v>
      </c>
      <c r="P4" s="17">
        <v>80358784</v>
      </c>
      <c r="Q4" s="15"/>
      <c r="R4" s="15">
        <f t="shared" ref="R4:W19" si="0">(K4-D4)/D4</f>
        <v>-0.89773519163763071</v>
      </c>
      <c r="S4" s="15">
        <f t="shared" si="0"/>
        <v>-0.18872501139545483</v>
      </c>
      <c r="T4" s="15">
        <f t="shared" si="0"/>
        <v>5.1648151109522422E-2</v>
      </c>
      <c r="U4" s="15">
        <f t="shared" si="0"/>
        <v>6.0433598446866157E-3</v>
      </c>
      <c r="V4" s="15">
        <f t="shared" si="0"/>
        <v>0.13630772573577979</v>
      </c>
      <c r="W4" s="15">
        <f t="shared" si="0"/>
        <v>0.12085252138864738</v>
      </c>
      <c r="X4" s="28"/>
    </row>
    <row r="5" spans="2:24" x14ac:dyDescent="0.25">
      <c r="B5" s="7" t="s">
        <v>217</v>
      </c>
      <c r="C5" s="7">
        <v>0</v>
      </c>
      <c r="D5" s="7">
        <v>5585</v>
      </c>
      <c r="E5" s="7">
        <v>205273</v>
      </c>
      <c r="F5" s="7">
        <v>1826811</v>
      </c>
      <c r="G5" s="7">
        <v>2744256</v>
      </c>
      <c r="H5" s="7">
        <v>8847648</v>
      </c>
      <c r="I5" s="7">
        <v>13629573</v>
      </c>
      <c r="J5" s="7">
        <v>0</v>
      </c>
      <c r="K5" s="7">
        <v>146</v>
      </c>
      <c r="L5" s="7">
        <v>148375</v>
      </c>
      <c r="M5" s="7">
        <v>2073747</v>
      </c>
      <c r="N5" s="7">
        <v>3082549</v>
      </c>
      <c r="O5" s="7">
        <v>9950350</v>
      </c>
      <c r="P5" s="7">
        <v>15255167</v>
      </c>
      <c r="Q5" s="23"/>
      <c r="R5" s="23">
        <f t="shared" si="0"/>
        <v>-0.97385854968666075</v>
      </c>
      <c r="S5" s="23">
        <f t="shared" si="0"/>
        <v>-0.2771820940893347</v>
      </c>
      <c r="T5" s="23">
        <f t="shared" si="0"/>
        <v>0.13517326094489249</v>
      </c>
      <c r="U5" s="23">
        <f t="shared" si="0"/>
        <v>0.12327312029198442</v>
      </c>
      <c r="V5" s="23">
        <f t="shared" si="0"/>
        <v>0.12463221864160962</v>
      </c>
      <c r="W5" s="23">
        <f t="shared" si="0"/>
        <v>0.1192696205523093</v>
      </c>
      <c r="X5" s="28"/>
    </row>
    <row r="6" spans="2:24" x14ac:dyDescent="0.25">
      <c r="B6" s="6" t="s">
        <v>230</v>
      </c>
      <c r="C6" s="6">
        <v>0</v>
      </c>
      <c r="D6" s="6">
        <v>5585</v>
      </c>
      <c r="E6" s="6">
        <v>205273</v>
      </c>
      <c r="F6" s="6">
        <v>1826811</v>
      </c>
      <c r="G6" s="6">
        <v>2744256</v>
      </c>
      <c r="H6" s="6">
        <v>8847648</v>
      </c>
      <c r="I6" s="6">
        <v>13629573</v>
      </c>
      <c r="J6" s="6">
        <v>0</v>
      </c>
      <c r="K6" s="6">
        <v>146</v>
      </c>
      <c r="L6" s="6">
        <v>148375</v>
      </c>
      <c r="M6" s="6">
        <v>2073747</v>
      </c>
      <c r="N6" s="6">
        <v>3082549</v>
      </c>
      <c r="O6" s="6">
        <v>9950350</v>
      </c>
      <c r="P6" s="6">
        <v>15255167</v>
      </c>
      <c r="Q6" s="14"/>
      <c r="R6" s="14">
        <f t="shared" si="0"/>
        <v>-0.97385854968666075</v>
      </c>
      <c r="S6" s="14">
        <f t="shared" si="0"/>
        <v>-0.2771820940893347</v>
      </c>
      <c r="T6" s="14">
        <f t="shared" si="0"/>
        <v>0.13517326094489249</v>
      </c>
      <c r="U6" s="14">
        <f t="shared" si="0"/>
        <v>0.12327312029198442</v>
      </c>
      <c r="V6" s="14">
        <f t="shared" si="0"/>
        <v>0.12463221864160962</v>
      </c>
      <c r="W6" s="14">
        <f t="shared" si="0"/>
        <v>0.1192696205523093</v>
      </c>
      <c r="X6" s="28"/>
    </row>
    <row r="7" spans="2:24" x14ac:dyDescent="0.25">
      <c r="B7" s="7" t="s">
        <v>207</v>
      </c>
      <c r="C7" s="7">
        <v>0</v>
      </c>
      <c r="D7" s="7">
        <v>3</v>
      </c>
      <c r="E7" s="7">
        <v>339</v>
      </c>
      <c r="F7" s="7">
        <v>25426</v>
      </c>
      <c r="G7" s="7">
        <v>242603</v>
      </c>
      <c r="H7" s="7">
        <v>5715128</v>
      </c>
      <c r="I7" s="7">
        <v>5983499</v>
      </c>
      <c r="J7" s="7">
        <v>0</v>
      </c>
      <c r="K7" s="7">
        <v>0</v>
      </c>
      <c r="L7" s="7">
        <v>348</v>
      </c>
      <c r="M7" s="7">
        <v>13170</v>
      </c>
      <c r="N7" s="7">
        <v>126654</v>
      </c>
      <c r="O7" s="7">
        <v>4402062</v>
      </c>
      <c r="P7" s="7">
        <v>4542234</v>
      </c>
      <c r="Q7" s="23"/>
      <c r="R7" s="23">
        <f t="shared" si="0"/>
        <v>-1</v>
      </c>
      <c r="S7" s="23">
        <f t="shared" si="0"/>
        <v>2.6548672566371681E-2</v>
      </c>
      <c r="T7" s="23">
        <f t="shared" si="0"/>
        <v>-0.48202627231967277</v>
      </c>
      <c r="U7" s="23">
        <f t="shared" si="0"/>
        <v>-0.47793720605268691</v>
      </c>
      <c r="V7" s="23">
        <f t="shared" si="0"/>
        <v>-0.22975268445431143</v>
      </c>
      <c r="W7" s="23">
        <f t="shared" si="0"/>
        <v>-0.24087327498508815</v>
      </c>
      <c r="X7" s="28"/>
    </row>
    <row r="8" spans="2:24" x14ac:dyDescent="0.25">
      <c r="B8" s="6" t="s">
        <v>208</v>
      </c>
      <c r="C8" s="6">
        <v>0</v>
      </c>
      <c r="D8" s="6">
        <v>3</v>
      </c>
      <c r="E8" s="6">
        <v>339</v>
      </c>
      <c r="F8" s="6">
        <v>25426</v>
      </c>
      <c r="G8" s="6">
        <v>242603</v>
      </c>
      <c r="H8" s="6">
        <v>5715128</v>
      </c>
      <c r="I8" s="6">
        <v>5983499</v>
      </c>
      <c r="J8" s="6">
        <v>0</v>
      </c>
      <c r="K8" s="6">
        <v>0</v>
      </c>
      <c r="L8" s="6">
        <v>348</v>
      </c>
      <c r="M8" s="6">
        <v>13170</v>
      </c>
      <c r="N8" s="6">
        <v>126654</v>
      </c>
      <c r="O8" s="6">
        <v>4402062</v>
      </c>
      <c r="P8" s="6">
        <v>4542234</v>
      </c>
      <c r="Q8" s="14"/>
      <c r="R8" s="14">
        <f t="shared" si="0"/>
        <v>-1</v>
      </c>
      <c r="S8" s="14">
        <f t="shared" si="0"/>
        <v>2.6548672566371681E-2</v>
      </c>
      <c r="T8" s="14">
        <f t="shared" si="0"/>
        <v>-0.48202627231967277</v>
      </c>
      <c r="U8" s="14">
        <f t="shared" si="0"/>
        <v>-0.47793720605268691</v>
      </c>
      <c r="V8" s="14">
        <f t="shared" si="0"/>
        <v>-0.22975268445431143</v>
      </c>
      <c r="W8" s="14">
        <f t="shared" si="0"/>
        <v>-0.24087327498508815</v>
      </c>
      <c r="X8" s="28"/>
    </row>
    <row r="9" spans="2:24" x14ac:dyDescent="0.25">
      <c r="B9" s="7" t="s">
        <v>210</v>
      </c>
      <c r="C9" s="7">
        <v>0</v>
      </c>
      <c r="D9" s="7">
        <v>152</v>
      </c>
      <c r="E9" s="7">
        <v>40100</v>
      </c>
      <c r="F9" s="7">
        <v>803018</v>
      </c>
      <c r="G9" s="7">
        <v>3105295</v>
      </c>
      <c r="H9" s="7">
        <v>47489925</v>
      </c>
      <c r="I9" s="7">
        <v>51438490</v>
      </c>
      <c r="J9" s="7">
        <v>0</v>
      </c>
      <c r="K9" s="7">
        <v>441</v>
      </c>
      <c r="L9" s="7">
        <v>50616</v>
      </c>
      <c r="M9" s="7">
        <v>704391</v>
      </c>
      <c r="N9" s="7">
        <v>2917221</v>
      </c>
      <c r="O9" s="7">
        <v>56119734</v>
      </c>
      <c r="P9" s="7">
        <v>59792403</v>
      </c>
      <c r="Q9" s="23"/>
      <c r="R9" s="23">
        <f>(K9-D9)/D9</f>
        <v>1.9013157894736843</v>
      </c>
      <c r="S9" s="23">
        <f t="shared" si="0"/>
        <v>0.26224438902743141</v>
      </c>
      <c r="T9" s="23">
        <f t="shared" si="0"/>
        <v>-0.12282041000326269</v>
      </c>
      <c r="U9" s="23">
        <f t="shared" si="0"/>
        <v>-6.0565582335977738E-2</v>
      </c>
      <c r="V9" s="23">
        <f t="shared" si="0"/>
        <v>0.18171873297336225</v>
      </c>
      <c r="W9" s="23">
        <f t="shared" si="0"/>
        <v>0.162405875444633</v>
      </c>
      <c r="X9" s="28"/>
    </row>
    <row r="10" spans="2:24" x14ac:dyDescent="0.25">
      <c r="B10" s="6" t="s">
        <v>229</v>
      </c>
      <c r="C10" s="6">
        <v>0</v>
      </c>
      <c r="D10" s="6">
        <v>130</v>
      </c>
      <c r="E10" s="6">
        <v>17347</v>
      </c>
      <c r="F10" s="6">
        <v>190525</v>
      </c>
      <c r="G10" s="6">
        <v>590033</v>
      </c>
      <c r="H10" s="6">
        <v>12118083</v>
      </c>
      <c r="I10" s="6">
        <v>12916118</v>
      </c>
      <c r="J10" s="6">
        <v>0</v>
      </c>
      <c r="K10" s="6">
        <v>441</v>
      </c>
      <c r="L10" s="6">
        <v>49538</v>
      </c>
      <c r="M10" s="6">
        <v>353637</v>
      </c>
      <c r="N10" s="6">
        <v>617072</v>
      </c>
      <c r="O10" s="6">
        <v>15067185</v>
      </c>
      <c r="P10" s="6">
        <v>16087873</v>
      </c>
      <c r="Q10" s="14"/>
      <c r="R10" s="14">
        <f>(K10-D10)/D10</f>
        <v>2.3923076923076922</v>
      </c>
      <c r="S10" s="14">
        <f t="shared" si="0"/>
        <v>1.8557099210238082</v>
      </c>
      <c r="T10" s="14">
        <f t="shared" si="0"/>
        <v>0.85611861960372659</v>
      </c>
      <c r="U10" s="14">
        <f t="shared" si="0"/>
        <v>4.5826250396164281E-2</v>
      </c>
      <c r="V10" s="14">
        <f t="shared" si="0"/>
        <v>0.24336373995787947</v>
      </c>
      <c r="W10" s="14">
        <f t="shared" si="0"/>
        <v>0.24556565680183473</v>
      </c>
      <c r="X10" s="28"/>
    </row>
    <row r="11" spans="2:24" x14ac:dyDescent="0.25">
      <c r="B11" s="6" t="s">
        <v>213</v>
      </c>
      <c r="C11" s="6">
        <v>0</v>
      </c>
      <c r="D11" s="6">
        <v>0</v>
      </c>
      <c r="E11" s="6">
        <v>0</v>
      </c>
      <c r="F11" s="6">
        <v>2811</v>
      </c>
      <c r="G11" s="6">
        <v>75949</v>
      </c>
      <c r="H11" s="6">
        <v>722787</v>
      </c>
      <c r="I11" s="6">
        <v>801547</v>
      </c>
      <c r="J11" s="6">
        <v>0</v>
      </c>
      <c r="K11" s="6">
        <v>0</v>
      </c>
      <c r="L11" s="6">
        <v>0</v>
      </c>
      <c r="M11" s="6">
        <v>2</v>
      </c>
      <c r="N11" s="6">
        <v>745</v>
      </c>
      <c r="O11" s="6">
        <v>421901</v>
      </c>
      <c r="P11" s="6">
        <v>422648</v>
      </c>
      <c r="Q11" s="14"/>
      <c r="R11" s="14"/>
      <c r="S11" s="14"/>
      <c r="T11" s="14">
        <f t="shared" si="0"/>
        <v>-0.99928850942725012</v>
      </c>
      <c r="U11" s="14">
        <f t="shared" si="0"/>
        <v>-0.99019078592213194</v>
      </c>
      <c r="V11" s="14">
        <f t="shared" si="0"/>
        <v>-0.41628584908140298</v>
      </c>
      <c r="W11" s="14">
        <f t="shared" si="0"/>
        <v>-0.47270964771872392</v>
      </c>
      <c r="X11" s="28"/>
    </row>
    <row r="12" spans="2:24" x14ac:dyDescent="0.25">
      <c r="B12" s="6" t="s">
        <v>211</v>
      </c>
      <c r="C12" s="6">
        <v>0</v>
      </c>
      <c r="D12" s="6">
        <v>7</v>
      </c>
      <c r="E12" s="6">
        <v>7824</v>
      </c>
      <c r="F12" s="6">
        <v>388963</v>
      </c>
      <c r="G12" s="6">
        <v>1807890</v>
      </c>
      <c r="H12" s="6">
        <v>19906757</v>
      </c>
      <c r="I12" s="6">
        <v>22111441</v>
      </c>
      <c r="J12" s="6">
        <v>0</v>
      </c>
      <c r="K12" s="6">
        <v>0</v>
      </c>
      <c r="L12" s="6">
        <v>328</v>
      </c>
      <c r="M12" s="6">
        <v>186925</v>
      </c>
      <c r="N12" s="6">
        <v>1553360</v>
      </c>
      <c r="O12" s="6">
        <v>23797038</v>
      </c>
      <c r="P12" s="6">
        <v>25537651</v>
      </c>
      <c r="Q12" s="14"/>
      <c r="R12" s="14">
        <f t="shared" si="0"/>
        <v>-1</v>
      </c>
      <c r="S12" s="14">
        <f>(L12-E12)/E12</f>
        <v>-0.95807770961145189</v>
      </c>
      <c r="T12" s="14">
        <f t="shared" si="0"/>
        <v>-0.5194272977121217</v>
      </c>
      <c r="U12" s="14">
        <f t="shared" si="0"/>
        <v>-0.14078843292456952</v>
      </c>
      <c r="V12" s="14">
        <f t="shared" si="0"/>
        <v>0.19542515136945712</v>
      </c>
      <c r="W12" s="14">
        <f t="shared" si="0"/>
        <v>0.15495190928533334</v>
      </c>
      <c r="X12" s="28"/>
    </row>
    <row r="13" spans="2:24" x14ac:dyDescent="0.25">
      <c r="B13" s="6" t="s">
        <v>225</v>
      </c>
      <c r="C13" s="6">
        <v>0</v>
      </c>
      <c r="D13" s="6">
        <v>15</v>
      </c>
      <c r="E13" s="6">
        <v>14929</v>
      </c>
      <c r="F13" s="6">
        <v>220719</v>
      </c>
      <c r="G13" s="6">
        <v>631423</v>
      </c>
      <c r="H13" s="6">
        <v>14742298</v>
      </c>
      <c r="I13" s="6">
        <v>15609384</v>
      </c>
      <c r="J13" s="6">
        <v>0</v>
      </c>
      <c r="K13" s="6">
        <v>0</v>
      </c>
      <c r="L13" s="6">
        <v>750</v>
      </c>
      <c r="M13" s="6">
        <v>163827</v>
      </c>
      <c r="N13" s="6">
        <v>746044</v>
      </c>
      <c r="O13" s="6">
        <v>16833610</v>
      </c>
      <c r="P13" s="6">
        <v>17744231</v>
      </c>
      <c r="Q13" s="14"/>
      <c r="R13" s="14">
        <f t="shared" si="0"/>
        <v>-1</v>
      </c>
      <c r="S13" s="14">
        <f>(L13-E13)/E13</f>
        <v>-0.94976220778350862</v>
      </c>
      <c r="T13" s="14">
        <f t="shared" si="0"/>
        <v>-0.25775760129395292</v>
      </c>
      <c r="U13" s="14">
        <f t="shared" si="0"/>
        <v>0.18152807230652035</v>
      </c>
      <c r="V13" s="14">
        <f t="shared" si="0"/>
        <v>0.14185793829428764</v>
      </c>
      <c r="W13" s="14">
        <f t="shared" si="0"/>
        <v>0.13676689611838622</v>
      </c>
      <c r="X13" s="28"/>
    </row>
    <row r="14" spans="2:24" x14ac:dyDescent="0.25">
      <c r="B14" s="7" t="s">
        <v>220</v>
      </c>
      <c r="C14" s="7">
        <v>0</v>
      </c>
      <c r="D14" s="7">
        <v>0</v>
      </c>
      <c r="E14" s="7">
        <v>0</v>
      </c>
      <c r="F14" s="7">
        <v>2420</v>
      </c>
      <c r="G14" s="7">
        <v>28117</v>
      </c>
      <c r="H14" s="7">
        <v>612243</v>
      </c>
      <c r="I14" s="7">
        <v>642780</v>
      </c>
      <c r="J14" s="7">
        <v>0</v>
      </c>
      <c r="K14" s="7">
        <v>0</v>
      </c>
      <c r="L14" s="7">
        <v>1</v>
      </c>
      <c r="M14" s="7">
        <v>3631</v>
      </c>
      <c r="N14" s="7">
        <v>30834</v>
      </c>
      <c r="O14" s="7">
        <v>734514</v>
      </c>
      <c r="P14" s="7">
        <v>768980</v>
      </c>
      <c r="Q14" s="23"/>
      <c r="R14" s="23"/>
      <c r="S14" s="23"/>
      <c r="T14" s="23">
        <f t="shared" si="0"/>
        <v>0.50041322314049586</v>
      </c>
      <c r="U14" s="23">
        <f t="shared" si="0"/>
        <v>9.6631930860333601E-2</v>
      </c>
      <c r="V14" s="23">
        <f t="shared" si="0"/>
        <v>0.1997099191007492</v>
      </c>
      <c r="W14" s="23">
        <f t="shared" si="0"/>
        <v>0.19633467127166371</v>
      </c>
      <c r="X14" s="28"/>
    </row>
    <row r="15" spans="2:24" x14ac:dyDescent="0.25">
      <c r="B15" s="6" t="s">
        <v>224</v>
      </c>
      <c r="C15" s="6">
        <v>0</v>
      </c>
      <c r="D15" s="6">
        <v>0</v>
      </c>
      <c r="E15" s="6">
        <v>0</v>
      </c>
      <c r="F15" s="6">
        <v>2420</v>
      </c>
      <c r="G15" s="6">
        <v>28117</v>
      </c>
      <c r="H15" s="6">
        <v>612243</v>
      </c>
      <c r="I15" s="6">
        <v>642780</v>
      </c>
      <c r="J15" s="6">
        <v>0</v>
      </c>
      <c r="K15" s="6">
        <v>0</v>
      </c>
      <c r="L15" s="6">
        <v>1</v>
      </c>
      <c r="M15" s="6">
        <v>3631</v>
      </c>
      <c r="N15" s="6">
        <v>30834</v>
      </c>
      <c r="O15" s="6">
        <v>734514</v>
      </c>
      <c r="P15" s="6">
        <v>768980</v>
      </c>
      <c r="Q15" s="14"/>
      <c r="R15" s="14"/>
      <c r="S15" s="14"/>
      <c r="T15" s="14">
        <f t="shared" si="0"/>
        <v>0.50041322314049586</v>
      </c>
      <c r="U15" s="14">
        <f t="shared" si="0"/>
        <v>9.6631930860333601E-2</v>
      </c>
      <c r="V15" s="14">
        <f t="shared" si="0"/>
        <v>0.1997099191007492</v>
      </c>
      <c r="W15" s="14">
        <f t="shared" si="0"/>
        <v>0.19633467127166371</v>
      </c>
      <c r="X15" s="28"/>
    </row>
    <row r="16" spans="2:24" x14ac:dyDescent="0.25">
      <c r="B16" s="17" t="s">
        <v>236</v>
      </c>
      <c r="C16" s="17">
        <v>3752617</v>
      </c>
      <c r="D16" s="17">
        <v>12662839</v>
      </c>
      <c r="E16" s="17">
        <v>48425554</v>
      </c>
      <c r="F16" s="17">
        <v>152290780</v>
      </c>
      <c r="G16" s="17">
        <v>151351069</v>
      </c>
      <c r="H16" s="17">
        <v>349218729</v>
      </c>
      <c r="I16" s="17">
        <v>717701588</v>
      </c>
      <c r="J16" s="17">
        <v>2481757</v>
      </c>
      <c r="K16" s="17">
        <v>13523787</v>
      </c>
      <c r="L16" s="17">
        <v>59796361</v>
      </c>
      <c r="M16" s="17">
        <v>190623418</v>
      </c>
      <c r="N16" s="17">
        <v>186238593</v>
      </c>
      <c r="O16" s="17">
        <v>381003824</v>
      </c>
      <c r="P16" s="17">
        <v>835113556</v>
      </c>
      <c r="Q16" s="15">
        <f t="shared" ref="Q16:Q37" si="1">(J16-C16)/C16</f>
        <v>-0.33865966071144482</v>
      </c>
      <c r="R16" s="15">
        <f t="shared" si="0"/>
        <v>6.799012448946086E-2</v>
      </c>
      <c r="S16" s="15">
        <f t="shared" si="0"/>
        <v>0.23481005503829652</v>
      </c>
      <c r="T16" s="15">
        <f t="shared" si="0"/>
        <v>0.25170688599795732</v>
      </c>
      <c r="U16" s="15">
        <f t="shared" si="0"/>
        <v>0.2305072850195726</v>
      </c>
      <c r="V16" s="25">
        <f t="shared" si="0"/>
        <v>9.1017727173504495E-2</v>
      </c>
      <c r="W16" s="15">
        <f t="shared" si="0"/>
        <v>0.16359441021607438</v>
      </c>
      <c r="X16" s="28"/>
    </row>
    <row r="17" spans="2:24" x14ac:dyDescent="0.25">
      <c r="B17" s="7" t="s">
        <v>214</v>
      </c>
      <c r="C17" s="7">
        <v>927</v>
      </c>
      <c r="D17" s="7">
        <v>246627</v>
      </c>
      <c r="E17" s="7">
        <v>12364790</v>
      </c>
      <c r="F17" s="7">
        <v>57007269</v>
      </c>
      <c r="G17" s="7">
        <v>36407702</v>
      </c>
      <c r="H17" s="7">
        <v>41324644</v>
      </c>
      <c r="I17" s="7">
        <v>147351959</v>
      </c>
      <c r="J17" s="7">
        <v>641</v>
      </c>
      <c r="K17" s="7">
        <v>353746</v>
      </c>
      <c r="L17" s="7">
        <v>16267641</v>
      </c>
      <c r="M17" s="7">
        <v>76769881</v>
      </c>
      <c r="N17" s="7">
        <v>49903862</v>
      </c>
      <c r="O17" s="7">
        <v>58118240</v>
      </c>
      <c r="P17" s="7">
        <v>202857917</v>
      </c>
      <c r="Q17" s="23">
        <f t="shared" si="1"/>
        <v>-0.30852211434735705</v>
      </c>
      <c r="R17" s="23">
        <f t="shared" si="0"/>
        <v>0.434336062150535</v>
      </c>
      <c r="S17" s="23">
        <f t="shared" si="0"/>
        <v>0.31564231984530267</v>
      </c>
      <c r="T17" s="23">
        <f t="shared" si="0"/>
        <v>0.34666828189927851</v>
      </c>
      <c r="U17" s="23">
        <f t="shared" si="0"/>
        <v>0.37069518971562665</v>
      </c>
      <c r="V17" s="23">
        <f t="shared" si="0"/>
        <v>0.40638210942603642</v>
      </c>
      <c r="W17" s="23">
        <f t="shared" si="0"/>
        <v>0.37668965093297468</v>
      </c>
      <c r="X17" s="28"/>
    </row>
    <row r="18" spans="2:24" x14ac:dyDescent="0.25">
      <c r="B18" s="6" t="s">
        <v>216</v>
      </c>
      <c r="C18" s="6">
        <v>760</v>
      </c>
      <c r="D18" s="6">
        <v>243731</v>
      </c>
      <c r="E18" s="6">
        <v>11745260</v>
      </c>
      <c r="F18" s="6">
        <v>47684435</v>
      </c>
      <c r="G18" s="6">
        <v>24340431</v>
      </c>
      <c r="H18" s="6">
        <v>13266681</v>
      </c>
      <c r="I18" s="6">
        <v>97281298</v>
      </c>
      <c r="J18" s="6">
        <v>521</v>
      </c>
      <c r="K18" s="6">
        <v>348500</v>
      </c>
      <c r="L18" s="6">
        <v>16016697</v>
      </c>
      <c r="M18" s="6">
        <v>65943779</v>
      </c>
      <c r="N18" s="6">
        <v>34785982</v>
      </c>
      <c r="O18" s="6">
        <v>18355670</v>
      </c>
      <c r="P18" s="26">
        <v>135451149</v>
      </c>
      <c r="Q18" s="14">
        <f t="shared" si="1"/>
        <v>-0.31447368421052629</v>
      </c>
      <c r="R18" s="14">
        <f t="shared" si="0"/>
        <v>0.42985504511120864</v>
      </c>
      <c r="S18" s="14">
        <f t="shared" si="0"/>
        <v>0.3636732605323339</v>
      </c>
      <c r="T18" s="14">
        <f t="shared" si="0"/>
        <v>0.38292042256556041</v>
      </c>
      <c r="U18" s="14">
        <f t="shared" si="0"/>
        <v>0.42914404432690612</v>
      </c>
      <c r="V18" s="14">
        <f t="shared" si="0"/>
        <v>0.38359172124512531</v>
      </c>
      <c r="W18" s="14">
        <f t="shared" si="0"/>
        <v>0.39236576592553279</v>
      </c>
      <c r="X18" s="28"/>
    </row>
    <row r="19" spans="2:24" x14ac:dyDescent="0.25">
      <c r="B19" s="6" t="s">
        <v>222</v>
      </c>
      <c r="C19" s="6">
        <v>167</v>
      </c>
      <c r="D19" s="6">
        <v>2203</v>
      </c>
      <c r="E19" s="6">
        <v>330534</v>
      </c>
      <c r="F19" s="6">
        <v>4556326</v>
      </c>
      <c r="G19" s="6">
        <v>4738255</v>
      </c>
      <c r="H19" s="6">
        <v>5743919</v>
      </c>
      <c r="I19" s="6">
        <v>15371404</v>
      </c>
      <c r="J19" s="6">
        <v>120</v>
      </c>
      <c r="K19" s="6">
        <v>4505</v>
      </c>
      <c r="L19" s="6">
        <v>207771</v>
      </c>
      <c r="M19" s="6">
        <v>6424649</v>
      </c>
      <c r="N19" s="6">
        <v>6266695</v>
      </c>
      <c r="O19" s="6">
        <v>8293781</v>
      </c>
      <c r="P19" s="6">
        <v>21197521</v>
      </c>
      <c r="Q19" s="14">
        <f t="shared" si="1"/>
        <v>-0.28143712574850299</v>
      </c>
      <c r="R19" s="14">
        <f t="shared" si="0"/>
        <v>1.0449387199273719</v>
      </c>
      <c r="S19" s="14">
        <f t="shared" si="0"/>
        <v>-0.37140808509865852</v>
      </c>
      <c r="T19" s="14">
        <f t="shared" si="0"/>
        <v>0.41005033441417493</v>
      </c>
      <c r="U19" s="14">
        <f t="shared" si="0"/>
        <v>0.32257444987658956</v>
      </c>
      <c r="V19" s="14">
        <f t="shared" si="0"/>
        <v>0.44392373917529132</v>
      </c>
      <c r="W19" s="14">
        <f t="shared" si="0"/>
        <v>0.37902308728597595</v>
      </c>
      <c r="X19" s="28"/>
    </row>
    <row r="20" spans="2:24" x14ac:dyDescent="0.25">
      <c r="B20" s="6" t="s">
        <v>215</v>
      </c>
      <c r="C20" s="6">
        <v>0</v>
      </c>
      <c r="D20" s="6">
        <v>693</v>
      </c>
      <c r="E20" s="6">
        <v>45736</v>
      </c>
      <c r="F20" s="6">
        <v>987162</v>
      </c>
      <c r="G20" s="6">
        <v>3181949</v>
      </c>
      <c r="H20" s="6">
        <v>10836097</v>
      </c>
      <c r="I20" s="6">
        <v>15051637</v>
      </c>
      <c r="J20" s="6">
        <v>0</v>
      </c>
      <c r="K20" s="6">
        <v>741</v>
      </c>
      <c r="L20" s="6">
        <v>36478</v>
      </c>
      <c r="M20" s="6">
        <v>922853</v>
      </c>
      <c r="N20" s="6">
        <v>3953007</v>
      </c>
      <c r="O20" s="6">
        <v>15193950</v>
      </c>
      <c r="P20" s="6">
        <v>20107029</v>
      </c>
      <c r="Q20" s="14"/>
      <c r="R20" s="14">
        <f t="shared" ref="R20:R37" si="2">(K20-D20)/D20</f>
        <v>6.9264069264069264E-2</v>
      </c>
      <c r="S20" s="14">
        <f t="shared" ref="S20:S37" si="3">(L20-E20)/E20</f>
        <v>-0.20242259926534895</v>
      </c>
      <c r="T20" s="14">
        <f t="shared" ref="T20:T37" si="4">(M20-F20)/F20</f>
        <v>-6.5145335821273506E-2</v>
      </c>
      <c r="U20" s="14">
        <f t="shared" ref="U20:U37" si="5">(N20-G20)/G20</f>
        <v>0.24232255136710237</v>
      </c>
      <c r="V20" s="14">
        <f t="shared" ref="V20:V37" si="6">(O20-H20)/H20</f>
        <v>0.40216075954285019</v>
      </c>
      <c r="W20" s="14">
        <f t="shared" ref="W20:W37" si="7">(P20-I20)/I20</f>
        <v>0.33586991235571256</v>
      </c>
      <c r="X20" s="28"/>
    </row>
    <row r="21" spans="2:24" x14ac:dyDescent="0.25">
      <c r="B21" s="6" t="s">
        <v>228</v>
      </c>
      <c r="C21" s="6">
        <v>0</v>
      </c>
      <c r="D21" s="6">
        <v>0</v>
      </c>
      <c r="E21" s="6">
        <v>243260</v>
      </c>
      <c r="F21" s="6">
        <v>3732248</v>
      </c>
      <c r="G21" s="6">
        <v>3448757</v>
      </c>
      <c r="H21" s="6">
        <v>4241086</v>
      </c>
      <c r="I21" s="6">
        <v>11665351</v>
      </c>
      <c r="J21" s="6">
        <v>0</v>
      </c>
      <c r="K21" s="6">
        <v>0</v>
      </c>
      <c r="L21" s="6">
        <v>6695</v>
      </c>
      <c r="M21" s="6">
        <v>3388573</v>
      </c>
      <c r="N21" s="6">
        <v>4019843</v>
      </c>
      <c r="O21" s="6">
        <v>6558879</v>
      </c>
      <c r="P21" s="6">
        <v>15417896</v>
      </c>
      <c r="Q21" s="14"/>
      <c r="R21" s="14"/>
      <c r="S21" s="14">
        <f t="shared" si="3"/>
        <v>-0.97247800707062404</v>
      </c>
      <c r="T21" s="14">
        <f t="shared" si="4"/>
        <v>-9.2082573290949585E-2</v>
      </c>
      <c r="U21" s="14">
        <f t="shared" si="5"/>
        <v>0.16559183497126645</v>
      </c>
      <c r="V21" s="14">
        <f t="shared" si="6"/>
        <v>0.54650931388799939</v>
      </c>
      <c r="W21" s="14">
        <f t="shared" si="7"/>
        <v>0.32168299093614927</v>
      </c>
      <c r="X21" s="28"/>
    </row>
    <row r="22" spans="2:24" x14ac:dyDescent="0.25">
      <c r="B22" s="6" t="s">
        <v>227</v>
      </c>
      <c r="C22" s="6">
        <v>0</v>
      </c>
      <c r="D22" s="6">
        <v>0</v>
      </c>
      <c r="E22" s="6">
        <v>0</v>
      </c>
      <c r="F22" s="6">
        <v>47098</v>
      </c>
      <c r="G22" s="6">
        <v>698310</v>
      </c>
      <c r="H22" s="6">
        <v>7236861</v>
      </c>
      <c r="I22" s="6">
        <v>7982269</v>
      </c>
      <c r="J22" s="6">
        <v>0</v>
      </c>
      <c r="K22" s="6">
        <v>0</v>
      </c>
      <c r="L22" s="6">
        <v>0</v>
      </c>
      <c r="M22" s="6">
        <v>90027</v>
      </c>
      <c r="N22" s="6">
        <v>878335</v>
      </c>
      <c r="O22" s="6">
        <v>9715960</v>
      </c>
      <c r="P22" s="6">
        <v>10684322</v>
      </c>
      <c r="Q22" s="14"/>
      <c r="R22" s="14"/>
      <c r="S22" s="14"/>
      <c r="T22" s="14">
        <f t="shared" si="4"/>
        <v>0.91148244086797736</v>
      </c>
      <c r="U22" s="14">
        <f t="shared" si="5"/>
        <v>0.25780097664361101</v>
      </c>
      <c r="V22" s="14">
        <f t="shared" si="6"/>
        <v>0.3425655128653155</v>
      </c>
      <c r="W22" s="14">
        <f t="shared" si="7"/>
        <v>0.33850688319323741</v>
      </c>
      <c r="X22" s="28"/>
    </row>
    <row r="23" spans="2:24" x14ac:dyDescent="0.25">
      <c r="B23" s="7" t="s">
        <v>217</v>
      </c>
      <c r="C23" s="7">
        <v>1052417</v>
      </c>
      <c r="D23" s="7">
        <v>7638249</v>
      </c>
      <c r="E23" s="7">
        <v>22098873</v>
      </c>
      <c r="F23" s="7">
        <v>24126798</v>
      </c>
      <c r="G23" s="7">
        <v>19322440</v>
      </c>
      <c r="H23" s="7">
        <v>54666305</v>
      </c>
      <c r="I23" s="7">
        <v>128905082</v>
      </c>
      <c r="J23" s="7">
        <v>756894</v>
      </c>
      <c r="K23" s="7">
        <v>8496024</v>
      </c>
      <c r="L23" s="7">
        <v>28452348</v>
      </c>
      <c r="M23" s="7">
        <v>29815978</v>
      </c>
      <c r="N23" s="7">
        <v>24498304</v>
      </c>
      <c r="O23" s="7">
        <v>64689928</v>
      </c>
      <c r="P23" s="7">
        <v>156711381</v>
      </c>
      <c r="Q23" s="23">
        <f t="shared" si="1"/>
        <v>-0.28080409191413669</v>
      </c>
      <c r="R23" s="23">
        <f t="shared" si="2"/>
        <v>0.11229995251529507</v>
      </c>
      <c r="S23" s="23">
        <f t="shared" si="3"/>
        <v>0.28750221787328251</v>
      </c>
      <c r="T23" s="23">
        <f t="shared" si="4"/>
        <v>0.23580335857248858</v>
      </c>
      <c r="U23" s="23">
        <f t="shared" si="5"/>
        <v>0.26786803322975772</v>
      </c>
      <c r="V23" s="23">
        <f t="shared" si="6"/>
        <v>0.18336017040112734</v>
      </c>
      <c r="W23" s="23">
        <f t="shared" si="7"/>
        <v>0.21571142555884648</v>
      </c>
      <c r="X23" s="28"/>
    </row>
    <row r="24" spans="2:24" x14ac:dyDescent="0.25">
      <c r="B24" s="6" t="s">
        <v>218</v>
      </c>
      <c r="C24" s="6">
        <v>0</v>
      </c>
      <c r="D24" s="6">
        <v>0</v>
      </c>
      <c r="E24" s="6">
        <v>444</v>
      </c>
      <c r="F24" s="6">
        <v>56154</v>
      </c>
      <c r="G24" s="6">
        <v>230093</v>
      </c>
      <c r="H24" s="6">
        <v>3137208</v>
      </c>
      <c r="I24" s="6">
        <v>3423899</v>
      </c>
      <c r="J24" s="6">
        <v>0</v>
      </c>
      <c r="K24" s="6">
        <v>0</v>
      </c>
      <c r="L24" s="6">
        <v>300</v>
      </c>
      <c r="M24" s="6">
        <v>91947</v>
      </c>
      <c r="N24" s="6">
        <v>402352</v>
      </c>
      <c r="O24" s="6">
        <v>4124978</v>
      </c>
      <c r="P24" s="6">
        <v>4621482</v>
      </c>
      <c r="Q24" s="14"/>
      <c r="R24" s="14"/>
      <c r="S24" s="14">
        <f t="shared" si="3"/>
        <v>-0.32432432432432434</v>
      </c>
      <c r="T24" s="14">
        <f t="shared" si="4"/>
        <v>0.63740784271823914</v>
      </c>
      <c r="U24" s="14">
        <f t="shared" si="5"/>
        <v>0.74864945913174241</v>
      </c>
      <c r="V24" s="14">
        <f t="shared" si="6"/>
        <v>0.31485639460309933</v>
      </c>
      <c r="W24" s="14">
        <f t="shared" si="7"/>
        <v>0.34977170763506749</v>
      </c>
      <c r="X24" s="28"/>
    </row>
    <row r="25" spans="2:24" x14ac:dyDescent="0.25">
      <c r="B25" s="6" t="s">
        <v>226</v>
      </c>
      <c r="C25" s="6">
        <v>1254</v>
      </c>
      <c r="D25" s="6">
        <v>64866</v>
      </c>
      <c r="E25" s="6">
        <v>6147637</v>
      </c>
      <c r="F25" s="6">
        <v>16649637</v>
      </c>
      <c r="G25" s="6">
        <v>10653873</v>
      </c>
      <c r="H25" s="6">
        <v>18060468</v>
      </c>
      <c r="I25" s="6">
        <v>51577735</v>
      </c>
      <c r="J25" s="6">
        <v>40</v>
      </c>
      <c r="K25" s="6">
        <v>23045</v>
      </c>
      <c r="L25" s="6">
        <v>6370045</v>
      </c>
      <c r="M25" s="6">
        <v>20281306</v>
      </c>
      <c r="N25" s="6">
        <v>13461210</v>
      </c>
      <c r="O25" s="6">
        <v>21302827</v>
      </c>
      <c r="P25" s="26">
        <v>61438473</v>
      </c>
      <c r="Q25" s="14">
        <f t="shared" si="1"/>
        <v>-0.96810207336523124</v>
      </c>
      <c r="R25" s="14">
        <f t="shared" si="2"/>
        <v>-0.64472913390682329</v>
      </c>
      <c r="S25" s="14">
        <f t="shared" si="3"/>
        <v>3.6177802950954976E-2</v>
      </c>
      <c r="T25" s="14">
        <f t="shared" si="4"/>
        <v>0.21812301373297208</v>
      </c>
      <c r="U25" s="14">
        <f t="shared" si="5"/>
        <v>0.26350389196492208</v>
      </c>
      <c r="V25" s="14">
        <f t="shared" si="6"/>
        <v>0.17952796129092558</v>
      </c>
      <c r="W25" s="14">
        <f t="shared" si="7"/>
        <v>0.19118206722338621</v>
      </c>
      <c r="X25" s="28"/>
    </row>
    <row r="26" spans="2:24" x14ac:dyDescent="0.25">
      <c r="B26" s="6" t="s">
        <v>223</v>
      </c>
      <c r="C26" s="6">
        <v>1051163</v>
      </c>
      <c r="D26" s="6">
        <v>7573383</v>
      </c>
      <c r="E26" s="6">
        <v>15950792</v>
      </c>
      <c r="F26" s="6">
        <v>7421007</v>
      </c>
      <c r="G26" s="6">
        <v>8438474</v>
      </c>
      <c r="H26" s="6">
        <v>33468629</v>
      </c>
      <c r="I26" s="6">
        <v>73903448</v>
      </c>
      <c r="J26" s="6">
        <v>756854</v>
      </c>
      <c r="K26" s="6">
        <v>8472979</v>
      </c>
      <c r="L26" s="6">
        <v>22082003</v>
      </c>
      <c r="M26" s="6">
        <v>9442725</v>
      </c>
      <c r="N26" s="6">
        <v>10634742</v>
      </c>
      <c r="O26" s="6">
        <v>39262123</v>
      </c>
      <c r="P26" s="26">
        <v>90651426</v>
      </c>
      <c r="Q26" s="14">
        <f t="shared" si="1"/>
        <v>-0.27998416991465641</v>
      </c>
      <c r="R26" s="14">
        <f t="shared" si="2"/>
        <v>0.11878390410203736</v>
      </c>
      <c r="S26" s="14">
        <f t="shared" si="3"/>
        <v>0.3843828569766316</v>
      </c>
      <c r="T26" s="14">
        <f t="shared" si="4"/>
        <v>0.27243176027188765</v>
      </c>
      <c r="U26" s="14">
        <f t="shared" si="5"/>
        <v>0.26026838501842869</v>
      </c>
      <c r="V26" s="14">
        <f t="shared" si="6"/>
        <v>0.1731022205899142</v>
      </c>
      <c r="W26" s="14">
        <f t="shared" si="7"/>
        <v>0.22661971062568015</v>
      </c>
      <c r="X26" s="28"/>
    </row>
    <row r="27" spans="2:24" x14ac:dyDescent="0.25">
      <c r="B27" s="7" t="s">
        <v>207</v>
      </c>
      <c r="C27" s="7">
        <v>2699273</v>
      </c>
      <c r="D27" s="7">
        <v>4774537</v>
      </c>
      <c r="E27" s="7">
        <v>13726409</v>
      </c>
      <c r="F27" s="7">
        <v>70010570</v>
      </c>
      <c r="G27" s="7">
        <v>95238445</v>
      </c>
      <c r="H27" s="7">
        <v>252434445</v>
      </c>
      <c r="I27" s="7">
        <v>438883679</v>
      </c>
      <c r="J27" s="7">
        <v>1724222</v>
      </c>
      <c r="K27" s="7">
        <v>4672382</v>
      </c>
      <c r="L27" s="7">
        <v>14852024</v>
      </c>
      <c r="M27" s="7">
        <v>82164501</v>
      </c>
      <c r="N27" s="7">
        <v>111355517</v>
      </c>
      <c r="O27" s="7">
        <v>257630828</v>
      </c>
      <c r="P27" s="27">
        <v>472399474</v>
      </c>
      <c r="Q27" s="23">
        <f t="shared" si="1"/>
        <v>-0.3612272637854711</v>
      </c>
      <c r="R27" s="23">
        <f t="shared" si="2"/>
        <v>-2.1395791885160803E-2</v>
      </c>
      <c r="S27" s="23">
        <f t="shared" si="3"/>
        <v>8.2003603418782003E-2</v>
      </c>
      <c r="T27" s="23">
        <f t="shared" si="4"/>
        <v>0.17360137190712774</v>
      </c>
      <c r="U27" s="23">
        <f t="shared" si="5"/>
        <v>0.16922863450783976</v>
      </c>
      <c r="V27" s="23">
        <f t="shared" si="6"/>
        <v>2.0585079029131703E-2</v>
      </c>
      <c r="W27" s="23">
        <f t="shared" si="7"/>
        <v>7.6366009044505842E-2</v>
      </c>
      <c r="X27" s="28"/>
    </row>
    <row r="28" spans="2:24" x14ac:dyDescent="0.25">
      <c r="B28" s="6" t="s">
        <v>232</v>
      </c>
      <c r="C28" s="6">
        <v>3563</v>
      </c>
      <c r="D28" s="6">
        <v>124031</v>
      </c>
      <c r="E28" s="6">
        <v>272686</v>
      </c>
      <c r="F28" s="6">
        <v>904682</v>
      </c>
      <c r="G28" s="6">
        <v>1794527</v>
      </c>
      <c r="H28" s="6">
        <v>4253602</v>
      </c>
      <c r="I28" s="6">
        <v>7353091</v>
      </c>
      <c r="J28" s="6">
        <v>11175</v>
      </c>
      <c r="K28" s="6">
        <v>32318</v>
      </c>
      <c r="L28" s="6">
        <v>170911</v>
      </c>
      <c r="M28" s="6">
        <v>1081313</v>
      </c>
      <c r="N28" s="6">
        <v>2518172</v>
      </c>
      <c r="O28" s="6">
        <v>5500872</v>
      </c>
      <c r="P28" s="26">
        <v>9314761</v>
      </c>
      <c r="Q28" s="14">
        <f t="shared" si="1"/>
        <v>2.1364019085040695</v>
      </c>
      <c r="R28" s="14">
        <f t="shared" si="2"/>
        <v>-0.73943610871475685</v>
      </c>
      <c r="S28" s="14">
        <f t="shared" si="3"/>
        <v>-0.37323148236433112</v>
      </c>
      <c r="T28" s="14">
        <f t="shared" si="4"/>
        <v>0.19524097970336537</v>
      </c>
      <c r="U28" s="14">
        <f t="shared" si="5"/>
        <v>0.40325110739487341</v>
      </c>
      <c r="V28" s="14">
        <f t="shared" si="6"/>
        <v>0.29322677580083889</v>
      </c>
      <c r="W28" s="14">
        <f t="shared" si="7"/>
        <v>0.26678168405640568</v>
      </c>
      <c r="X28" s="28"/>
    </row>
    <row r="29" spans="2:24" x14ac:dyDescent="0.25">
      <c r="B29" s="6" t="s">
        <v>208</v>
      </c>
      <c r="C29" s="6">
        <v>1575325</v>
      </c>
      <c r="D29" s="6">
        <v>3201749</v>
      </c>
      <c r="E29" s="6">
        <v>7122955</v>
      </c>
      <c r="F29" s="6">
        <v>41653387</v>
      </c>
      <c r="G29" s="6">
        <v>51069405</v>
      </c>
      <c r="H29" s="6">
        <v>138361057</v>
      </c>
      <c r="I29" s="6">
        <v>242983878</v>
      </c>
      <c r="J29" s="6">
        <v>1525803</v>
      </c>
      <c r="K29" s="6">
        <v>3650234</v>
      </c>
      <c r="L29" s="6">
        <v>6987001</v>
      </c>
      <c r="M29" s="6">
        <v>40197493</v>
      </c>
      <c r="N29" s="6">
        <v>48124922</v>
      </c>
      <c r="O29" s="6">
        <v>121374889</v>
      </c>
      <c r="P29" s="26">
        <v>221860342</v>
      </c>
      <c r="Q29" s="14">
        <f t="shared" si="1"/>
        <v>-3.1436052877977558E-2</v>
      </c>
      <c r="R29" s="14">
        <f t="shared" si="2"/>
        <v>0.14007500275630599</v>
      </c>
      <c r="S29" s="14">
        <f t="shared" si="3"/>
        <v>-1.9086741387528069E-2</v>
      </c>
      <c r="T29" s="14">
        <f t="shared" si="4"/>
        <v>-3.4952595811716343E-2</v>
      </c>
      <c r="U29" s="14">
        <f t="shared" si="5"/>
        <v>-5.7656497074912071E-2</v>
      </c>
      <c r="V29" s="14">
        <f t="shared" si="6"/>
        <v>-0.12276697192332088</v>
      </c>
      <c r="W29" s="14">
        <f t="shared" si="7"/>
        <v>-8.6933899375826074E-2</v>
      </c>
      <c r="X29" s="28"/>
    </row>
    <row r="30" spans="2:24" x14ac:dyDescent="0.25">
      <c r="B30" s="6" t="s">
        <v>212</v>
      </c>
      <c r="C30" s="6">
        <v>505</v>
      </c>
      <c r="D30" s="55">
        <v>19078</v>
      </c>
      <c r="E30" s="55">
        <v>75158</v>
      </c>
      <c r="F30" s="55">
        <v>1607265</v>
      </c>
      <c r="G30" s="55">
        <v>7583796</v>
      </c>
      <c r="H30" s="55">
        <v>41801932</v>
      </c>
      <c r="I30" s="55">
        <v>51087734</v>
      </c>
      <c r="J30" s="55">
        <v>557</v>
      </c>
      <c r="K30" s="55">
        <v>219381</v>
      </c>
      <c r="L30" s="6">
        <v>310701</v>
      </c>
      <c r="M30" s="6">
        <v>1802342</v>
      </c>
      <c r="N30" s="6">
        <v>8840720</v>
      </c>
      <c r="O30" s="6">
        <v>41227814</v>
      </c>
      <c r="P30" s="26">
        <v>52401515</v>
      </c>
      <c r="Q30" s="14">
        <f t="shared" si="1"/>
        <v>0.10297029702970296</v>
      </c>
      <c r="R30" s="14">
        <f t="shared" si="2"/>
        <v>10.499161337666422</v>
      </c>
      <c r="S30" s="14">
        <f t="shared" si="3"/>
        <v>3.1339711008808111</v>
      </c>
      <c r="T30" s="14">
        <f t="shared" si="4"/>
        <v>0.12137202017091145</v>
      </c>
      <c r="U30" s="14">
        <f t="shared" si="5"/>
        <v>0.16573810793433791</v>
      </c>
      <c r="V30" s="14">
        <f t="shared" si="6"/>
        <v>-1.3734245584629916E-2</v>
      </c>
      <c r="W30" s="14">
        <f t="shared" si="7"/>
        <v>2.5716172887996949E-2</v>
      </c>
      <c r="X30" s="28"/>
    </row>
    <row r="31" spans="2:24" x14ac:dyDescent="0.25">
      <c r="B31" s="6" t="s">
        <v>209</v>
      </c>
      <c r="C31" s="6">
        <v>1119880</v>
      </c>
      <c r="D31" s="6">
        <v>1429450</v>
      </c>
      <c r="E31" s="6">
        <v>4774184</v>
      </c>
      <c r="F31" s="6">
        <v>17935545</v>
      </c>
      <c r="G31" s="6">
        <v>22655604</v>
      </c>
      <c r="H31" s="6">
        <v>44936660</v>
      </c>
      <c r="I31" s="6">
        <v>92851323</v>
      </c>
      <c r="J31" s="6">
        <v>186687</v>
      </c>
      <c r="K31" s="6">
        <v>770423</v>
      </c>
      <c r="L31" s="6">
        <v>5950931</v>
      </c>
      <c r="M31" s="6">
        <v>27659083</v>
      </c>
      <c r="N31" s="6">
        <v>35102710</v>
      </c>
      <c r="O31" s="6">
        <v>58439000</v>
      </c>
      <c r="P31" s="26">
        <v>128108834</v>
      </c>
      <c r="Q31" s="14">
        <f t="shared" si="1"/>
        <v>-0.83329731756973957</v>
      </c>
      <c r="R31" s="14">
        <f t="shared" si="2"/>
        <v>-0.46103536325160027</v>
      </c>
      <c r="S31" s="14">
        <f t="shared" si="3"/>
        <v>0.24648128350310755</v>
      </c>
      <c r="T31" s="14">
        <f t="shared" si="4"/>
        <v>0.54213786087905325</v>
      </c>
      <c r="U31" s="14">
        <f t="shared" si="5"/>
        <v>0.54940517145338519</v>
      </c>
      <c r="V31" s="14">
        <f t="shared" si="6"/>
        <v>0.30047493516429569</v>
      </c>
      <c r="W31" s="14">
        <f t="shared" si="7"/>
        <v>0.37972007140921404</v>
      </c>
      <c r="X31" s="28"/>
    </row>
    <row r="32" spans="2:24" x14ac:dyDescent="0.25">
      <c r="B32" s="6" t="s">
        <v>219</v>
      </c>
      <c r="C32" s="6">
        <v>0</v>
      </c>
      <c r="D32" s="6">
        <v>229</v>
      </c>
      <c r="E32" s="6">
        <v>1481426</v>
      </c>
      <c r="F32" s="6">
        <v>7909691</v>
      </c>
      <c r="G32" s="6">
        <v>12135113</v>
      </c>
      <c r="H32" s="6">
        <v>23081194</v>
      </c>
      <c r="I32" s="6">
        <v>44607653</v>
      </c>
      <c r="J32" s="6">
        <v>0</v>
      </c>
      <c r="K32" s="6">
        <v>26</v>
      </c>
      <c r="L32" s="6">
        <v>1432480</v>
      </c>
      <c r="M32" s="6">
        <v>11424270</v>
      </c>
      <c r="N32" s="6">
        <v>16768993</v>
      </c>
      <c r="O32" s="6">
        <v>31088253</v>
      </c>
      <c r="P32" s="26">
        <v>60714022</v>
      </c>
      <c r="Q32" s="14"/>
      <c r="R32" s="14">
        <f t="shared" si="2"/>
        <v>-0.88646288209606983</v>
      </c>
      <c r="S32" s="14">
        <f t="shared" si="3"/>
        <v>-3.3039787340035882E-2</v>
      </c>
      <c r="T32" s="14">
        <f t="shared" si="4"/>
        <v>0.44433834393783522</v>
      </c>
      <c r="U32" s="14">
        <f t="shared" si="5"/>
        <v>0.38185717759694532</v>
      </c>
      <c r="V32" s="14">
        <f t="shared" si="6"/>
        <v>0.34690835318138219</v>
      </c>
      <c r="W32" s="14">
        <f t="shared" si="7"/>
        <v>0.3610673935255011</v>
      </c>
      <c r="X32" s="28"/>
    </row>
    <row r="33" spans="2:24" x14ac:dyDescent="0.25">
      <c r="B33" s="7" t="s">
        <v>220</v>
      </c>
      <c r="C33" s="7">
        <v>0</v>
      </c>
      <c r="D33" s="7">
        <v>3426</v>
      </c>
      <c r="E33" s="7">
        <v>235482</v>
      </c>
      <c r="F33" s="7">
        <v>1146143</v>
      </c>
      <c r="G33" s="7">
        <v>382482</v>
      </c>
      <c r="H33" s="7">
        <v>793335</v>
      </c>
      <c r="I33" s="7">
        <v>2560868</v>
      </c>
      <c r="J33" s="7">
        <v>0</v>
      </c>
      <c r="K33" s="7">
        <v>1635</v>
      </c>
      <c r="L33" s="7">
        <v>224348</v>
      </c>
      <c r="M33" s="7">
        <v>1873058</v>
      </c>
      <c r="N33" s="7">
        <v>480910</v>
      </c>
      <c r="O33" s="7">
        <v>564828</v>
      </c>
      <c r="P33" s="7">
        <v>3144784</v>
      </c>
      <c r="Q33" s="23"/>
      <c r="R33" s="23">
        <f t="shared" si="2"/>
        <v>-0.52276707530647981</v>
      </c>
      <c r="S33" s="23">
        <f t="shared" si="3"/>
        <v>-4.7281745526197329E-2</v>
      </c>
      <c r="T33" s="23">
        <f t="shared" si="4"/>
        <v>0.6342271426863838</v>
      </c>
      <c r="U33" s="23">
        <f t="shared" si="5"/>
        <v>0.25734021470291413</v>
      </c>
      <c r="V33" s="23">
        <f t="shared" si="6"/>
        <v>-0.28803342850120062</v>
      </c>
      <c r="W33" s="23">
        <f t="shared" si="7"/>
        <v>0.22801487620603639</v>
      </c>
      <c r="X33" s="29"/>
    </row>
    <row r="34" spans="2:24" x14ac:dyDescent="0.25">
      <c r="B34" s="6" t="s">
        <v>231</v>
      </c>
      <c r="C34" s="6">
        <v>0</v>
      </c>
      <c r="D34" s="6">
        <v>3426</v>
      </c>
      <c r="E34" s="6">
        <v>235482</v>
      </c>
      <c r="F34" s="6">
        <v>1145810</v>
      </c>
      <c r="G34" s="6">
        <v>381575</v>
      </c>
      <c r="H34" s="6">
        <v>771866</v>
      </c>
      <c r="I34" s="6">
        <v>2538159</v>
      </c>
      <c r="J34" s="6">
        <v>0</v>
      </c>
      <c r="K34" s="6">
        <v>1635</v>
      </c>
      <c r="L34" s="6">
        <v>224348</v>
      </c>
      <c r="M34" s="6">
        <v>1873045</v>
      </c>
      <c r="N34" s="6">
        <v>480896</v>
      </c>
      <c r="O34" s="6">
        <v>555178</v>
      </c>
      <c r="P34" s="6">
        <v>3135102</v>
      </c>
      <c r="Q34" s="14"/>
      <c r="R34" s="14">
        <f t="shared" si="2"/>
        <v>-0.52276707530647981</v>
      </c>
      <c r="S34" s="14">
        <f t="shared" si="3"/>
        <v>-4.7281745526197329E-2</v>
      </c>
      <c r="T34" s="14">
        <f t="shared" si="4"/>
        <v>0.63469074279330784</v>
      </c>
      <c r="U34" s="14">
        <f t="shared" si="5"/>
        <v>0.26029220991941299</v>
      </c>
      <c r="V34" s="14">
        <f t="shared" si="6"/>
        <v>-0.28073266603270514</v>
      </c>
      <c r="W34" s="14">
        <f t="shared" si="7"/>
        <v>0.23518739369755795</v>
      </c>
      <c r="X34" s="28"/>
    </row>
    <row r="35" spans="2:24" x14ac:dyDescent="0.25">
      <c r="B35" s="6" t="s">
        <v>233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3275</v>
      </c>
      <c r="I35" s="6">
        <v>3275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190</v>
      </c>
      <c r="P35" s="6">
        <v>190</v>
      </c>
      <c r="Q35" s="14"/>
      <c r="R35" s="14"/>
      <c r="S35" s="14"/>
      <c r="T35" s="14"/>
      <c r="U35" s="14"/>
      <c r="V35" s="14">
        <f t="shared" si="6"/>
        <v>-0.94198473282442752</v>
      </c>
      <c r="W35" s="14">
        <f t="shared" si="7"/>
        <v>-0.94198473282442752</v>
      </c>
      <c r="X35" s="28"/>
    </row>
    <row r="36" spans="2:24" x14ac:dyDescent="0.25">
      <c r="B36" s="6" t="s">
        <v>221</v>
      </c>
      <c r="C36" s="6">
        <v>0</v>
      </c>
      <c r="D36" s="6">
        <v>0</v>
      </c>
      <c r="E36" s="6">
        <v>0</v>
      </c>
      <c r="F36" s="6">
        <v>333</v>
      </c>
      <c r="G36" s="6">
        <v>907</v>
      </c>
      <c r="H36" s="6">
        <v>18194</v>
      </c>
      <c r="I36" s="6">
        <v>19434</v>
      </c>
      <c r="J36" s="6">
        <v>0</v>
      </c>
      <c r="K36" s="6">
        <v>0</v>
      </c>
      <c r="L36" s="6">
        <v>0</v>
      </c>
      <c r="M36" s="6">
        <v>13</v>
      </c>
      <c r="N36" s="6">
        <v>14</v>
      </c>
      <c r="O36" s="6">
        <v>9460</v>
      </c>
      <c r="P36" s="6">
        <v>9492</v>
      </c>
      <c r="Q36" s="14"/>
      <c r="R36" s="14"/>
      <c r="S36" s="14"/>
      <c r="T36" s="14">
        <f t="shared" si="4"/>
        <v>-0.96096096096096095</v>
      </c>
      <c r="U36" s="14">
        <f t="shared" si="5"/>
        <v>-0.9845644983461963</v>
      </c>
      <c r="V36" s="14">
        <f t="shared" si="6"/>
        <v>-0.48004836759371222</v>
      </c>
      <c r="W36" s="14">
        <f t="shared" si="7"/>
        <v>-0.51157764742204381</v>
      </c>
      <c r="X36" s="28"/>
    </row>
    <row r="37" spans="2:24" x14ac:dyDescent="0.25">
      <c r="B37" s="20" t="s">
        <v>239</v>
      </c>
      <c r="C37" s="20">
        <v>3752617</v>
      </c>
      <c r="D37" s="20">
        <v>12668579</v>
      </c>
      <c r="E37" s="20">
        <v>48671266</v>
      </c>
      <c r="F37" s="20">
        <v>154948455</v>
      </c>
      <c r="G37" s="20">
        <v>157471340</v>
      </c>
      <c r="H37" s="20">
        <v>411883673</v>
      </c>
      <c r="I37" s="20">
        <v>789395930</v>
      </c>
      <c r="J37" s="18">
        <v>2481757</v>
      </c>
      <c r="K37" s="18">
        <v>13524374</v>
      </c>
      <c r="L37" s="18">
        <v>59995701</v>
      </c>
      <c r="M37" s="18">
        <v>193418357</v>
      </c>
      <c r="N37" s="18">
        <v>192395851</v>
      </c>
      <c r="O37" s="18">
        <v>452210484</v>
      </c>
      <c r="P37" s="18">
        <v>915472340</v>
      </c>
      <c r="Q37" s="24">
        <f t="shared" si="1"/>
        <v>-0.33865966071144482</v>
      </c>
      <c r="R37" s="24">
        <f t="shared" si="2"/>
        <v>6.7552564498354548E-2</v>
      </c>
      <c r="S37" s="24">
        <f t="shared" si="3"/>
        <v>0.23267188077663728</v>
      </c>
      <c r="T37" s="24">
        <f t="shared" si="4"/>
        <v>0.24827547973937528</v>
      </c>
      <c r="U37" s="24">
        <f t="shared" si="5"/>
        <v>0.22178328450116699</v>
      </c>
      <c r="V37" s="24">
        <f t="shared" si="6"/>
        <v>9.790825333346001E-2</v>
      </c>
      <c r="W37" s="24">
        <f t="shared" si="7"/>
        <v>0.1597125158727383</v>
      </c>
      <c r="X37" s="28"/>
    </row>
  </sheetData>
  <mergeCells count="3">
    <mergeCell ref="C2:I2"/>
    <mergeCell ref="J2:P2"/>
    <mergeCell ref="Q2:W2"/>
  </mergeCells>
  <conditionalFormatting sqref="W4:W36 X4:X3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0"/>
  <sheetViews>
    <sheetView workbookViewId="0"/>
  </sheetViews>
  <sheetFormatPr defaultRowHeight="15" x14ac:dyDescent="0.25"/>
  <cols>
    <col min="1" max="1" width="3.140625" customWidth="1"/>
    <col min="2" max="2" width="15.28515625" bestFit="1" customWidth="1"/>
    <col min="3" max="3" width="14.28515625" bestFit="1" customWidth="1"/>
    <col min="4" max="4" width="10.5703125" bestFit="1" customWidth="1"/>
    <col min="5" max="6" width="11.5703125" bestFit="1" customWidth="1"/>
    <col min="7" max="9" width="12.5703125" bestFit="1" customWidth="1"/>
    <col min="10" max="10" width="18.5703125" bestFit="1" customWidth="1"/>
    <col min="11" max="11" width="14.28515625" bestFit="1" customWidth="1"/>
  </cols>
  <sheetData>
    <row r="4" spans="2:12" x14ac:dyDescent="0.25">
      <c r="B4" s="30" t="s">
        <v>273</v>
      </c>
      <c r="C4" s="31"/>
      <c r="D4" s="31">
        <f>D6/$J$6</f>
        <v>4.7537830604219098E-3</v>
      </c>
      <c r="E4" s="31">
        <f t="shared" ref="E4:J4" si="0">E6/$J$6</f>
        <v>1.6048447323512297E-2</v>
      </c>
      <c r="F4" s="31">
        <f t="shared" si="0"/>
        <v>6.1656342717652468E-2</v>
      </c>
      <c r="G4" s="31">
        <f t="shared" si="0"/>
        <v>0.19628737508185531</v>
      </c>
      <c r="H4" s="31">
        <f t="shared" si="0"/>
        <v>0.19948334418192401</v>
      </c>
      <c r="I4" s="31">
        <f t="shared" si="0"/>
        <v>0.52177070763463396</v>
      </c>
      <c r="J4" s="31">
        <f t="shared" si="0"/>
        <v>1</v>
      </c>
      <c r="K4" s="30"/>
    </row>
    <row r="5" spans="2:12" x14ac:dyDescent="0.25">
      <c r="B5" s="32" t="s">
        <v>274</v>
      </c>
      <c r="C5" s="33">
        <v>0</v>
      </c>
      <c r="D5" s="34">
        <v>1</v>
      </c>
      <c r="E5" s="34">
        <v>2</v>
      </c>
      <c r="F5" s="34">
        <v>3</v>
      </c>
      <c r="G5" s="34">
        <v>4</v>
      </c>
      <c r="H5" s="34">
        <v>5</v>
      </c>
      <c r="I5" s="34">
        <v>6</v>
      </c>
      <c r="J5" s="34" t="s">
        <v>278</v>
      </c>
      <c r="K5" s="34" t="s">
        <v>275</v>
      </c>
    </row>
    <row r="6" spans="2:12" x14ac:dyDescent="0.25">
      <c r="B6" s="32" t="s">
        <v>239</v>
      </c>
      <c r="C6" s="35">
        <v>5268452699</v>
      </c>
      <c r="D6" s="35">
        <v>3752617</v>
      </c>
      <c r="E6" s="35">
        <v>12668579</v>
      </c>
      <c r="F6" s="35">
        <v>48671266</v>
      </c>
      <c r="G6" s="35">
        <v>154948455</v>
      </c>
      <c r="H6" s="35">
        <v>157471340</v>
      </c>
      <c r="I6" s="35">
        <v>411883673</v>
      </c>
      <c r="J6" s="34">
        <v>789395930</v>
      </c>
      <c r="K6" s="34">
        <f>J6+C6</f>
        <v>6057848629</v>
      </c>
      <c r="L6" s="14">
        <f>J6/K6</f>
        <v>0.13030961622596859</v>
      </c>
    </row>
    <row r="7" spans="2:12" x14ac:dyDescent="0.25">
      <c r="B7" s="30" t="s">
        <v>276</v>
      </c>
      <c r="C7" s="30"/>
      <c r="D7" s="31">
        <f>D9/$J$9</f>
        <v>2.7109033135834558E-3</v>
      </c>
      <c r="E7" s="31">
        <f t="shared" ref="E7:J7" si="1">E9/$J$9</f>
        <v>1.4773110457930384E-2</v>
      </c>
      <c r="F7" s="31">
        <f t="shared" si="1"/>
        <v>6.5535241621827695E-2</v>
      </c>
      <c r="G7" s="31">
        <f t="shared" si="1"/>
        <v>0.21127711734032292</v>
      </c>
      <c r="H7" s="31">
        <f t="shared" si="1"/>
        <v>0.21016020101710556</v>
      </c>
      <c r="I7" s="31">
        <f t="shared" si="1"/>
        <v>0.4939641147432155</v>
      </c>
      <c r="J7" s="31">
        <f t="shared" si="1"/>
        <v>1</v>
      </c>
      <c r="K7" s="30"/>
      <c r="L7" s="14"/>
    </row>
    <row r="8" spans="2:12" x14ac:dyDescent="0.25">
      <c r="B8" s="32" t="s">
        <v>274</v>
      </c>
      <c r="C8" s="33">
        <v>0</v>
      </c>
      <c r="D8" s="34">
        <v>1</v>
      </c>
      <c r="E8" s="34">
        <v>2</v>
      </c>
      <c r="F8" s="34">
        <v>3</v>
      </c>
      <c r="G8" s="34">
        <v>4</v>
      </c>
      <c r="H8" s="34">
        <v>5</v>
      </c>
      <c r="I8" s="34">
        <v>6</v>
      </c>
      <c r="J8" s="34" t="s">
        <v>279</v>
      </c>
      <c r="K8" s="34" t="s">
        <v>275</v>
      </c>
      <c r="L8" s="14"/>
    </row>
    <row r="9" spans="2:12" x14ac:dyDescent="0.25">
      <c r="B9" s="32" t="s">
        <v>239</v>
      </c>
      <c r="C9" s="36">
        <v>6093485932</v>
      </c>
      <c r="D9" s="36">
        <v>2481757</v>
      </c>
      <c r="E9" s="36">
        <v>13524374</v>
      </c>
      <c r="F9" s="36">
        <v>59995701</v>
      </c>
      <c r="G9" s="36">
        <v>193418357</v>
      </c>
      <c r="H9" s="36">
        <v>192395851</v>
      </c>
      <c r="I9" s="36">
        <v>452210484</v>
      </c>
      <c r="J9" s="34">
        <v>915472340</v>
      </c>
      <c r="K9" s="34">
        <f>J9+C9</f>
        <v>7008958272</v>
      </c>
      <c r="L9" s="14">
        <f t="shared" ref="L9" si="2">J9/K9</f>
        <v>0.13061460840153793</v>
      </c>
    </row>
    <row r="10" spans="2:12" x14ac:dyDescent="0.25">
      <c r="B10" s="30" t="s">
        <v>277</v>
      </c>
      <c r="C10" s="23">
        <f t="shared" ref="C10:K10" si="3">(C9-C6)/C6</f>
        <v>0.15659877389742891</v>
      </c>
      <c r="D10" s="23">
        <f t="shared" si="3"/>
        <v>-0.33865966071144482</v>
      </c>
      <c r="E10" s="23">
        <f t="shared" si="3"/>
        <v>6.7552564498354548E-2</v>
      </c>
      <c r="F10" s="23">
        <f t="shared" si="3"/>
        <v>0.23267188077663728</v>
      </c>
      <c r="G10" s="23">
        <f t="shared" si="3"/>
        <v>0.24827547973937528</v>
      </c>
      <c r="H10" s="23">
        <f t="shared" si="3"/>
        <v>0.22178328450116699</v>
      </c>
      <c r="I10" s="23">
        <f t="shared" si="3"/>
        <v>9.790825333346001E-2</v>
      </c>
      <c r="J10" s="23">
        <f t="shared" si="3"/>
        <v>0.1597125158727383</v>
      </c>
      <c r="K10" s="23">
        <f t="shared" si="3"/>
        <v>0.15700452441925816</v>
      </c>
    </row>
  </sheetData>
  <conditionalFormatting sqref="C10:K1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tabSelected="1" zoomScale="120" zoomScaleNormal="120" workbookViewId="0"/>
  </sheetViews>
  <sheetFormatPr defaultRowHeight="15" x14ac:dyDescent="0.25"/>
  <cols>
    <col min="1" max="1" width="4.140625" customWidth="1"/>
    <col min="2" max="2" width="20.42578125" bestFit="1" customWidth="1"/>
    <col min="3" max="3" width="11.28515625" bestFit="1" customWidth="1"/>
    <col min="4" max="5" width="12.28515625" bestFit="1" customWidth="1"/>
    <col min="6" max="9" width="13.42578125" bestFit="1" customWidth="1"/>
    <col min="11" max="11" width="20.42578125" bestFit="1" customWidth="1"/>
  </cols>
  <sheetData>
    <row r="2" spans="2:18" x14ac:dyDescent="0.25">
      <c r="B2" s="59" t="s">
        <v>280</v>
      </c>
      <c r="C2" s="60" t="s">
        <v>286</v>
      </c>
      <c r="D2" s="61"/>
      <c r="E2" s="61"/>
      <c r="F2" s="61"/>
      <c r="G2" s="61"/>
      <c r="H2" s="61"/>
      <c r="I2" s="61"/>
      <c r="K2" s="59" t="s">
        <v>280</v>
      </c>
      <c r="L2" s="60" t="s">
        <v>287</v>
      </c>
      <c r="M2" s="61"/>
      <c r="N2" s="61"/>
      <c r="O2" s="61"/>
      <c r="P2" s="61"/>
      <c r="Q2" s="61"/>
      <c r="R2" s="61"/>
    </row>
    <row r="3" spans="2:18" x14ac:dyDescent="0.25">
      <c r="B3" s="59"/>
      <c r="C3" s="45" t="s">
        <v>192</v>
      </c>
      <c r="D3" s="38" t="s">
        <v>191</v>
      </c>
      <c r="E3" s="38" t="s">
        <v>190</v>
      </c>
      <c r="F3" s="38" t="s">
        <v>189</v>
      </c>
      <c r="G3" s="38" t="s">
        <v>188</v>
      </c>
      <c r="H3" s="38" t="s">
        <v>187</v>
      </c>
      <c r="I3" s="38" t="s">
        <v>281</v>
      </c>
      <c r="K3" s="59"/>
      <c r="L3" s="45" t="s">
        <v>192</v>
      </c>
      <c r="M3" s="38" t="s">
        <v>191</v>
      </c>
      <c r="N3" s="38" t="s">
        <v>190</v>
      </c>
      <c r="O3" s="38" t="s">
        <v>189</v>
      </c>
      <c r="P3" s="38" t="s">
        <v>188</v>
      </c>
      <c r="Q3" s="38" t="s">
        <v>187</v>
      </c>
      <c r="R3" s="38" t="s">
        <v>281</v>
      </c>
    </row>
    <row r="4" spans="2:18" x14ac:dyDescent="0.25">
      <c r="B4" s="39" t="s">
        <v>283</v>
      </c>
      <c r="C4" s="46">
        <v>2481757</v>
      </c>
      <c r="D4" s="40">
        <v>13523787</v>
      </c>
      <c r="E4" s="40">
        <v>59796361</v>
      </c>
      <c r="F4" s="40">
        <v>190623418</v>
      </c>
      <c r="G4" s="40">
        <v>186238593</v>
      </c>
      <c r="H4" s="40">
        <v>381003824</v>
      </c>
      <c r="I4" s="40">
        <v>835113556</v>
      </c>
      <c r="K4" s="39" t="s">
        <v>283</v>
      </c>
      <c r="L4" s="49">
        <v>7.5712489176015224E-4</v>
      </c>
      <c r="M4" s="50">
        <v>0.24004829416494064</v>
      </c>
      <c r="N4" s="50">
        <v>0.37113041042748401</v>
      </c>
      <c r="O4" s="50">
        <v>0.21408706982685621</v>
      </c>
      <c r="P4" s="50">
        <v>0.29689159539559024</v>
      </c>
      <c r="Q4" s="50">
        <v>0.28374621510360482</v>
      </c>
      <c r="R4" s="50">
        <v>0.27499441525051715</v>
      </c>
    </row>
    <row r="5" spans="2:18" x14ac:dyDescent="0.25">
      <c r="B5" s="41" t="s">
        <v>214</v>
      </c>
      <c r="C5" s="47">
        <v>641</v>
      </c>
      <c r="D5" s="43">
        <v>353746</v>
      </c>
      <c r="E5" s="43">
        <v>16267641</v>
      </c>
      <c r="F5" s="43">
        <v>76769881</v>
      </c>
      <c r="G5" s="43">
        <v>49903862</v>
      </c>
      <c r="H5" s="43">
        <v>58118240</v>
      </c>
      <c r="I5" s="43">
        <v>202857917</v>
      </c>
      <c r="K5" s="41" t="s">
        <v>214</v>
      </c>
      <c r="L5" s="51">
        <v>0</v>
      </c>
      <c r="M5" s="52">
        <v>0</v>
      </c>
      <c r="N5" s="52">
        <v>8.4004988799543837E-2</v>
      </c>
      <c r="O5" s="52">
        <v>0.12815221115166245</v>
      </c>
      <c r="P5" s="52">
        <v>0.15519456189583083</v>
      </c>
      <c r="Q5" s="52">
        <v>0.21694574715270112</v>
      </c>
      <c r="R5" s="52">
        <v>0.15556753449262717</v>
      </c>
    </row>
    <row r="6" spans="2:18" x14ac:dyDescent="0.25">
      <c r="B6" s="42" t="s">
        <v>216</v>
      </c>
      <c r="C6" s="48">
        <v>521</v>
      </c>
      <c r="D6" s="44">
        <v>348500</v>
      </c>
      <c r="E6" s="44">
        <v>16016697</v>
      </c>
      <c r="F6" s="44">
        <v>65943779</v>
      </c>
      <c r="G6" s="44">
        <v>34785982</v>
      </c>
      <c r="H6" s="44">
        <v>18355670</v>
      </c>
      <c r="I6" s="44">
        <v>135451149</v>
      </c>
      <c r="K6" s="42" t="s">
        <v>216</v>
      </c>
      <c r="L6" s="53">
        <v>0</v>
      </c>
      <c r="M6" s="54">
        <v>0</v>
      </c>
      <c r="N6" s="54">
        <v>8.5320025720658887E-2</v>
      </c>
      <c r="O6" s="54">
        <v>9.622422457772703E-2</v>
      </c>
      <c r="P6" s="54">
        <v>0.11822638785933944</v>
      </c>
      <c r="Q6" s="54">
        <v>0.11704601357509696</v>
      </c>
      <c r="R6" s="54">
        <v>0.10315905847354606</v>
      </c>
    </row>
    <row r="7" spans="2:18" x14ac:dyDescent="0.25">
      <c r="B7" s="42" t="s">
        <v>222</v>
      </c>
      <c r="C7" s="48">
        <v>120</v>
      </c>
      <c r="D7" s="44">
        <v>4505</v>
      </c>
      <c r="E7" s="44">
        <v>207771</v>
      </c>
      <c r="F7" s="44">
        <v>6424649</v>
      </c>
      <c r="G7" s="44">
        <v>6266695</v>
      </c>
      <c r="H7" s="44">
        <v>8293781</v>
      </c>
      <c r="I7" s="44">
        <v>21197521</v>
      </c>
      <c r="K7" s="42" t="s">
        <v>222</v>
      </c>
      <c r="L7" s="53">
        <v>0</v>
      </c>
      <c r="M7" s="54">
        <v>0</v>
      </c>
      <c r="N7" s="54">
        <v>0</v>
      </c>
      <c r="O7" s="54">
        <v>9.4565477429194966E-2</v>
      </c>
      <c r="P7" s="54">
        <v>0.20515135968800141</v>
      </c>
      <c r="Q7" s="54">
        <v>0.16940632987536083</v>
      </c>
      <c r="R7" s="54">
        <v>0.1555931941286908</v>
      </c>
    </row>
    <row r="8" spans="2:18" x14ac:dyDescent="0.25">
      <c r="B8" s="42" t="s">
        <v>215</v>
      </c>
      <c r="C8" s="48"/>
      <c r="D8" s="44">
        <v>741</v>
      </c>
      <c r="E8" s="44">
        <v>36478</v>
      </c>
      <c r="F8" s="44">
        <v>922853</v>
      </c>
      <c r="G8" s="44">
        <v>3953007</v>
      </c>
      <c r="H8" s="44">
        <v>15193950</v>
      </c>
      <c r="I8" s="44">
        <v>20107029</v>
      </c>
      <c r="K8" s="42" t="s">
        <v>215</v>
      </c>
      <c r="L8" s="53"/>
      <c r="M8" s="54">
        <v>0</v>
      </c>
      <c r="N8" s="54">
        <v>0</v>
      </c>
      <c r="O8" s="54">
        <v>1.0140293199458635E-2</v>
      </c>
      <c r="P8" s="54">
        <v>0.28298937998338985</v>
      </c>
      <c r="Q8" s="54">
        <v>0.33951671553480167</v>
      </c>
      <c r="R8" s="54">
        <v>0.31265767806869926</v>
      </c>
    </row>
    <row r="9" spans="2:18" x14ac:dyDescent="0.25">
      <c r="B9" s="42" t="s">
        <v>228</v>
      </c>
      <c r="C9" s="48"/>
      <c r="D9" s="44"/>
      <c r="E9" s="44">
        <v>6695</v>
      </c>
      <c r="F9" s="44">
        <v>3388573</v>
      </c>
      <c r="G9" s="44">
        <v>4019843</v>
      </c>
      <c r="H9" s="44">
        <v>6558879</v>
      </c>
      <c r="I9" s="44">
        <v>15417896</v>
      </c>
      <c r="K9" s="42" t="s">
        <v>228</v>
      </c>
      <c r="L9" s="53"/>
      <c r="M9" s="54"/>
      <c r="N9" s="54">
        <v>2.6885735623599703E-3</v>
      </c>
      <c r="O9" s="54">
        <v>0.84871507858912887</v>
      </c>
      <c r="P9" s="54">
        <v>0.2617241519133956</v>
      </c>
      <c r="Q9" s="54">
        <v>0.32334870028857066</v>
      </c>
      <c r="R9" s="54">
        <v>0.39232629406762115</v>
      </c>
    </row>
    <row r="10" spans="2:18" x14ac:dyDescent="0.25">
      <c r="B10" s="42" t="s">
        <v>227</v>
      </c>
      <c r="C10" s="48"/>
      <c r="D10" s="44"/>
      <c r="E10" s="44"/>
      <c r="F10" s="44">
        <v>90027</v>
      </c>
      <c r="G10" s="44">
        <v>878335</v>
      </c>
      <c r="H10" s="44">
        <v>9715960</v>
      </c>
      <c r="I10" s="44">
        <v>10684322</v>
      </c>
      <c r="K10" s="42" t="s">
        <v>227</v>
      </c>
      <c r="L10" s="53"/>
      <c r="M10" s="54"/>
      <c r="N10" s="54"/>
      <c r="O10" s="54">
        <v>0</v>
      </c>
      <c r="P10" s="54">
        <v>0.20017077766455851</v>
      </c>
      <c r="Q10" s="54">
        <v>0.18275322253282228</v>
      </c>
      <c r="R10" s="54">
        <v>0.18264518796794033</v>
      </c>
    </row>
    <row r="11" spans="2:18" x14ac:dyDescent="0.25">
      <c r="B11" s="41" t="s">
        <v>284</v>
      </c>
      <c r="C11" s="47">
        <v>756894</v>
      </c>
      <c r="D11" s="43">
        <v>8496024</v>
      </c>
      <c r="E11" s="43">
        <v>28452348</v>
      </c>
      <c r="F11" s="43">
        <v>29815978</v>
      </c>
      <c r="G11" s="43">
        <v>24498304</v>
      </c>
      <c r="H11" s="43">
        <v>64689928</v>
      </c>
      <c r="I11" s="43">
        <v>156711381</v>
      </c>
      <c r="K11" s="41" t="s">
        <v>284</v>
      </c>
      <c r="L11" s="51">
        <v>1.5946750799979918E-3</v>
      </c>
      <c r="M11" s="52">
        <v>0.37590477616353252</v>
      </c>
      <c r="N11" s="52">
        <v>0.71899837581067128</v>
      </c>
      <c r="O11" s="52">
        <v>0.59764157325310607</v>
      </c>
      <c r="P11" s="52">
        <v>0.65748743259941589</v>
      </c>
      <c r="Q11" s="52">
        <v>0.61446149700460329</v>
      </c>
      <c r="R11" s="52">
        <v>0.62106631553454306</v>
      </c>
    </row>
    <row r="12" spans="2:18" x14ac:dyDescent="0.25">
      <c r="B12" s="42" t="s">
        <v>218</v>
      </c>
      <c r="C12" s="48">
        <v>0</v>
      </c>
      <c r="D12" s="44">
        <v>0</v>
      </c>
      <c r="E12" s="44">
        <v>300</v>
      </c>
      <c r="F12" s="44">
        <v>91947</v>
      </c>
      <c r="G12" s="44">
        <v>402352</v>
      </c>
      <c r="H12" s="44">
        <v>4124978</v>
      </c>
      <c r="I12" s="44">
        <v>4621482</v>
      </c>
      <c r="K12" s="42" t="s">
        <v>218</v>
      </c>
      <c r="L12" s="53"/>
      <c r="M12" s="54"/>
      <c r="N12" s="54">
        <v>0</v>
      </c>
      <c r="O12" s="54">
        <v>7.2976823604902824E-3</v>
      </c>
      <c r="P12" s="54">
        <v>0.16525331053405973</v>
      </c>
      <c r="Q12" s="54">
        <v>0.21262416429857323</v>
      </c>
      <c r="R12" s="54">
        <v>0.20431346481496629</v>
      </c>
    </row>
    <row r="13" spans="2:18" x14ac:dyDescent="0.25">
      <c r="B13" s="42" t="s">
        <v>226</v>
      </c>
      <c r="C13" s="48">
        <v>40</v>
      </c>
      <c r="D13" s="44">
        <v>23045</v>
      </c>
      <c r="E13" s="44">
        <v>6370045</v>
      </c>
      <c r="F13" s="44">
        <v>20281306</v>
      </c>
      <c r="G13" s="44">
        <v>13461210</v>
      </c>
      <c r="H13" s="44">
        <v>21302827</v>
      </c>
      <c r="I13" s="44">
        <v>61438473</v>
      </c>
      <c r="K13" s="42" t="s">
        <v>226</v>
      </c>
      <c r="L13" s="53">
        <v>0</v>
      </c>
      <c r="M13" s="54">
        <v>0</v>
      </c>
      <c r="N13" s="54">
        <v>0.53677784065889644</v>
      </c>
      <c r="O13" s="54">
        <v>0.61174176850346818</v>
      </c>
      <c r="P13" s="54">
        <v>0.64593227503322515</v>
      </c>
      <c r="Q13" s="54">
        <v>0.52366303308006956</v>
      </c>
      <c r="R13" s="54">
        <v>0.58069076684246368</v>
      </c>
    </row>
    <row r="14" spans="2:18" x14ac:dyDescent="0.25">
      <c r="B14" s="42" t="s">
        <v>223</v>
      </c>
      <c r="C14" s="48">
        <v>756854</v>
      </c>
      <c r="D14" s="44">
        <v>8472979</v>
      </c>
      <c r="E14" s="44">
        <v>22082003</v>
      </c>
      <c r="F14" s="44">
        <v>9442725</v>
      </c>
      <c r="G14" s="44">
        <v>10634742</v>
      </c>
      <c r="H14" s="44">
        <v>39262123</v>
      </c>
      <c r="I14" s="44">
        <v>90651426</v>
      </c>
      <c r="K14" s="42" t="s">
        <v>223</v>
      </c>
      <c r="L14" s="53">
        <v>1.5947593591366367E-3</v>
      </c>
      <c r="M14" s="54">
        <v>0.37692717047923757</v>
      </c>
      <c r="N14" s="54">
        <v>0.77157371095366667</v>
      </c>
      <c r="O14" s="54">
        <v>0.57310522121527419</v>
      </c>
      <c r="P14" s="54">
        <v>0.69073673813619552</v>
      </c>
      <c r="Q14" s="54">
        <v>0.70594493833153138</v>
      </c>
      <c r="R14" s="54">
        <v>0.66967699989628404</v>
      </c>
    </row>
    <row r="15" spans="2:18" x14ac:dyDescent="0.25">
      <c r="B15" s="41" t="s">
        <v>207</v>
      </c>
      <c r="C15" s="47">
        <v>1724222</v>
      </c>
      <c r="D15" s="43">
        <v>4672382</v>
      </c>
      <c r="E15" s="43">
        <v>14852024</v>
      </c>
      <c r="F15" s="43">
        <v>82164501</v>
      </c>
      <c r="G15" s="43">
        <v>111355517</v>
      </c>
      <c r="H15" s="43">
        <v>257630828</v>
      </c>
      <c r="I15" s="43">
        <v>472399474</v>
      </c>
      <c r="K15" s="41" t="s">
        <v>207</v>
      </c>
      <c r="L15" s="51">
        <v>3.8974099622902388E-4</v>
      </c>
      <c r="M15" s="52">
        <v>1.1271766734826048E-2</v>
      </c>
      <c r="N15" s="52">
        <v>2.4810961792143617E-2</v>
      </c>
      <c r="O15" s="52">
        <v>0.15821997142050434</v>
      </c>
      <c r="P15" s="52">
        <v>0.28225557068717128</v>
      </c>
      <c r="Q15" s="52">
        <v>0.21633586878042405</v>
      </c>
      <c r="R15" s="52">
        <v>0.21292868755395777</v>
      </c>
    </row>
    <row r="16" spans="2:18" x14ac:dyDescent="0.25">
      <c r="B16" s="42" t="s">
        <v>232</v>
      </c>
      <c r="C16" s="48">
        <v>11175</v>
      </c>
      <c r="D16" s="44">
        <v>32318</v>
      </c>
      <c r="E16" s="44">
        <v>170911</v>
      </c>
      <c r="F16" s="44">
        <v>1081313</v>
      </c>
      <c r="G16" s="44">
        <v>2518172</v>
      </c>
      <c r="H16" s="44">
        <v>5500872</v>
      </c>
      <c r="I16" s="44">
        <v>9314761</v>
      </c>
      <c r="K16" s="42" t="s">
        <v>232</v>
      </c>
      <c r="L16" s="53">
        <v>0</v>
      </c>
      <c r="M16" s="54">
        <v>6.1885017637230023E-5</v>
      </c>
      <c r="N16" s="54">
        <v>2.8669892517158052E-3</v>
      </c>
      <c r="O16" s="54">
        <v>9.9913716010072942E-2</v>
      </c>
      <c r="P16" s="54">
        <v>0.17954095272284817</v>
      </c>
      <c r="Q16" s="54">
        <v>0.54300390919839614</v>
      </c>
      <c r="R16" s="54">
        <v>0.38086216060723405</v>
      </c>
    </row>
    <row r="17" spans="2:18" x14ac:dyDescent="0.25">
      <c r="B17" s="42" t="s">
        <v>208</v>
      </c>
      <c r="C17" s="48">
        <v>1525803</v>
      </c>
      <c r="D17" s="44">
        <v>3650234</v>
      </c>
      <c r="E17" s="44">
        <v>6987001</v>
      </c>
      <c r="F17" s="44">
        <v>40197493</v>
      </c>
      <c r="G17" s="44">
        <v>48124922</v>
      </c>
      <c r="H17" s="44">
        <v>121374889</v>
      </c>
      <c r="I17" s="44">
        <v>221860342</v>
      </c>
      <c r="K17" s="42" t="s">
        <v>208</v>
      </c>
      <c r="L17" s="53">
        <v>4.4042382928857787E-4</v>
      </c>
      <c r="M17" s="54">
        <v>1.2669872671176698E-2</v>
      </c>
      <c r="N17" s="54">
        <v>1.8713608313495302E-2</v>
      </c>
      <c r="O17" s="54">
        <v>0.11441773246903732</v>
      </c>
      <c r="P17" s="54">
        <v>0.16411949717030191</v>
      </c>
      <c r="Q17" s="54">
        <v>0.13097355747118336</v>
      </c>
      <c r="R17" s="54">
        <v>0.12878424662304</v>
      </c>
    </row>
    <row r="18" spans="2:18" x14ac:dyDescent="0.25">
      <c r="B18" s="42" t="s">
        <v>212</v>
      </c>
      <c r="C18" s="48">
        <v>557</v>
      </c>
      <c r="D18" s="44">
        <v>219381</v>
      </c>
      <c r="E18" s="44">
        <v>310701</v>
      </c>
      <c r="F18" s="44">
        <v>1802342</v>
      </c>
      <c r="G18" s="44">
        <v>8840720</v>
      </c>
      <c r="H18" s="44">
        <v>41227814</v>
      </c>
      <c r="I18" s="44">
        <v>52401515</v>
      </c>
      <c r="K18" s="42" t="s">
        <v>212</v>
      </c>
      <c r="L18" s="53">
        <v>0</v>
      </c>
      <c r="M18" s="54">
        <v>0</v>
      </c>
      <c r="N18" s="54">
        <v>9.4302882835909762E-4</v>
      </c>
      <c r="O18" s="54">
        <v>6.3720425979087211E-2</v>
      </c>
      <c r="P18" s="54">
        <v>0.15436570777040784</v>
      </c>
      <c r="Q18" s="54">
        <v>0.16752857670309659</v>
      </c>
      <c r="R18" s="54">
        <v>0.16004651773903866</v>
      </c>
    </row>
    <row r="19" spans="2:18" x14ac:dyDescent="0.25">
      <c r="B19" s="42" t="s">
        <v>209</v>
      </c>
      <c r="C19" s="48">
        <v>186687</v>
      </c>
      <c r="D19" s="44">
        <v>770423</v>
      </c>
      <c r="E19" s="44">
        <v>5950931</v>
      </c>
      <c r="F19" s="44">
        <v>27659083</v>
      </c>
      <c r="G19" s="44">
        <v>35102710</v>
      </c>
      <c r="H19" s="44">
        <v>58439000</v>
      </c>
      <c r="I19" s="44">
        <v>128108834</v>
      </c>
      <c r="K19" s="42" t="s">
        <v>209</v>
      </c>
      <c r="L19" s="53">
        <v>0</v>
      </c>
      <c r="M19" s="54">
        <v>8.3278925992604069E-3</v>
      </c>
      <c r="N19" s="54">
        <v>1.1686406715184566E-2</v>
      </c>
      <c r="O19" s="54">
        <v>0.21633493778517532</v>
      </c>
      <c r="P19" s="54">
        <v>0.43860505356993806</v>
      </c>
      <c r="Q19" s="54">
        <v>0.23035058779239892</v>
      </c>
      <c r="R19" s="54">
        <v>0.27255943177189484</v>
      </c>
    </row>
    <row r="20" spans="2:18" x14ac:dyDescent="0.25">
      <c r="B20" s="42" t="s">
        <v>219</v>
      </c>
      <c r="C20" s="48"/>
      <c r="D20" s="44">
        <v>26</v>
      </c>
      <c r="E20" s="44">
        <v>1432480</v>
      </c>
      <c r="F20" s="44">
        <v>11424270</v>
      </c>
      <c r="G20" s="44">
        <v>16768993</v>
      </c>
      <c r="H20" s="44">
        <v>31088253</v>
      </c>
      <c r="I20" s="44">
        <v>60714022</v>
      </c>
      <c r="K20" s="42" t="s">
        <v>219</v>
      </c>
      <c r="L20" s="53"/>
      <c r="M20" s="54">
        <v>0</v>
      </c>
      <c r="N20" s="54">
        <v>0.11686934547079192</v>
      </c>
      <c r="O20" s="54">
        <v>0.1920690774990437</v>
      </c>
      <c r="P20" s="54">
        <v>0.37685220573471528</v>
      </c>
      <c r="Q20" s="54">
        <v>0.53018733474666457</v>
      </c>
      <c r="R20" s="54">
        <v>0.41446260964229975</v>
      </c>
    </row>
    <row r="21" spans="2:18" x14ac:dyDescent="0.25">
      <c r="B21" s="41" t="s">
        <v>220</v>
      </c>
      <c r="C21" s="47"/>
      <c r="D21" s="43">
        <v>1635</v>
      </c>
      <c r="E21" s="43">
        <v>224348</v>
      </c>
      <c r="F21" s="43">
        <v>1873058</v>
      </c>
      <c r="G21" s="43">
        <v>480910</v>
      </c>
      <c r="H21" s="43">
        <v>564828</v>
      </c>
      <c r="I21" s="43">
        <v>3144784</v>
      </c>
      <c r="K21" s="41" t="s">
        <v>220</v>
      </c>
      <c r="L21" s="51"/>
      <c r="M21" s="52">
        <v>0</v>
      </c>
      <c r="N21" s="52">
        <v>0</v>
      </c>
      <c r="O21" s="52">
        <v>8.1388830457999703E-2</v>
      </c>
      <c r="P21" s="52">
        <v>2.0425859308394502E-2</v>
      </c>
      <c r="Q21" s="52">
        <v>2.7670370449057059E-2</v>
      </c>
      <c r="R21" s="52">
        <v>5.6569227012093673E-2</v>
      </c>
    </row>
    <row r="22" spans="2:18" x14ac:dyDescent="0.25">
      <c r="B22" s="42" t="s">
        <v>231</v>
      </c>
      <c r="C22" s="48"/>
      <c r="D22" s="44">
        <v>1635</v>
      </c>
      <c r="E22" s="44">
        <v>224348</v>
      </c>
      <c r="F22" s="44">
        <v>1873045</v>
      </c>
      <c r="G22" s="44">
        <v>480896</v>
      </c>
      <c r="H22" s="44">
        <v>555178</v>
      </c>
      <c r="I22" s="44">
        <v>3135102</v>
      </c>
      <c r="K22" s="42" t="s">
        <v>231</v>
      </c>
      <c r="L22" s="53"/>
      <c r="M22" s="54">
        <v>0</v>
      </c>
      <c r="N22" s="54">
        <v>0</v>
      </c>
      <c r="O22" s="54">
        <v>8.1389395342877507E-2</v>
      </c>
      <c r="P22" s="54">
        <v>2.0426453952621774E-2</v>
      </c>
      <c r="Q22" s="54">
        <v>2.2607163828537873E-2</v>
      </c>
      <c r="R22" s="54">
        <v>5.576214107228409E-2</v>
      </c>
    </row>
    <row r="23" spans="2:18" x14ac:dyDescent="0.25">
      <c r="B23" s="42" t="s">
        <v>233</v>
      </c>
      <c r="C23" s="48"/>
      <c r="D23" s="44"/>
      <c r="E23" s="44"/>
      <c r="F23" s="44"/>
      <c r="G23" s="44"/>
      <c r="H23" s="44">
        <v>190</v>
      </c>
      <c r="I23" s="44">
        <v>190</v>
      </c>
      <c r="K23" s="42" t="s">
        <v>233</v>
      </c>
      <c r="L23" s="53"/>
      <c r="M23" s="54"/>
      <c r="N23" s="54"/>
      <c r="O23" s="54"/>
      <c r="P23" s="54"/>
      <c r="Q23" s="54">
        <v>0.27894736842105261</v>
      </c>
      <c r="R23" s="54">
        <v>0.27894736842105261</v>
      </c>
    </row>
    <row r="24" spans="2:18" x14ac:dyDescent="0.25">
      <c r="B24" s="42" t="s">
        <v>221</v>
      </c>
      <c r="C24" s="48"/>
      <c r="D24" s="44"/>
      <c r="E24" s="44"/>
      <c r="F24" s="44">
        <v>13</v>
      </c>
      <c r="G24" s="44">
        <v>14</v>
      </c>
      <c r="H24" s="44">
        <v>9460</v>
      </c>
      <c r="I24" s="44">
        <v>9492</v>
      </c>
      <c r="K24" s="42" t="s">
        <v>221</v>
      </c>
      <c r="L24" s="53"/>
      <c r="M24" s="54"/>
      <c r="N24" s="54"/>
      <c r="O24" s="54">
        <v>0</v>
      </c>
      <c r="P24" s="54">
        <v>0</v>
      </c>
      <c r="Q24" s="54">
        <v>0.31976744186046513</v>
      </c>
      <c r="R24" s="54">
        <v>0.31868942267172357</v>
      </c>
    </row>
    <row r="25" spans="2:18" x14ac:dyDescent="0.25">
      <c r="B25" s="39" t="s">
        <v>285</v>
      </c>
      <c r="C25" s="46"/>
      <c r="D25" s="40">
        <v>587</v>
      </c>
      <c r="E25" s="40">
        <v>199340</v>
      </c>
      <c r="F25" s="40">
        <v>2794939</v>
      </c>
      <c r="G25" s="40">
        <v>6157258</v>
      </c>
      <c r="H25" s="40">
        <v>71206660</v>
      </c>
      <c r="I25" s="40">
        <v>80358784</v>
      </c>
      <c r="K25" s="39" t="s">
        <v>285</v>
      </c>
      <c r="L25" s="49"/>
      <c r="M25" s="50">
        <v>2.0442930153321975E-2</v>
      </c>
      <c r="N25" s="50">
        <v>0.3428012441055483</v>
      </c>
      <c r="O25" s="50">
        <v>0.61187596580819836</v>
      </c>
      <c r="P25" s="50">
        <v>0.52047859615432712</v>
      </c>
      <c r="Q25" s="50">
        <v>0.54035067787198554</v>
      </c>
      <c r="R25" s="50">
        <v>0.54082189695652938</v>
      </c>
    </row>
    <row r="26" spans="2:18" x14ac:dyDescent="0.25">
      <c r="B26" s="39" t="s">
        <v>282</v>
      </c>
      <c r="C26" s="46">
        <v>2481757</v>
      </c>
      <c r="D26" s="40">
        <v>13524374</v>
      </c>
      <c r="E26" s="40">
        <v>59995701</v>
      </c>
      <c r="F26" s="40">
        <v>193418357</v>
      </c>
      <c r="G26" s="40">
        <v>192395851</v>
      </c>
      <c r="H26" s="40">
        <v>452210484</v>
      </c>
      <c r="I26" s="40">
        <v>915472340</v>
      </c>
      <c r="K26" s="39" t="s">
        <v>282</v>
      </c>
      <c r="L26" s="49">
        <v>7.5712489176015224E-4</v>
      </c>
      <c r="M26" s="50">
        <v>0.24003876260742271</v>
      </c>
      <c r="N26" s="50">
        <v>0.37103628474980233</v>
      </c>
      <c r="O26" s="50">
        <v>0.2198352093333106</v>
      </c>
      <c r="P26" s="50">
        <v>0.30404706596297648</v>
      </c>
      <c r="Q26" s="50">
        <v>0.32415206012782311</v>
      </c>
      <c r="R26" s="50">
        <v>0.29832835146062414</v>
      </c>
    </row>
    <row r="27" spans="2:18" x14ac:dyDescent="0.25">
      <c r="B27" s="13"/>
      <c r="C27" s="6"/>
      <c r="D27" s="6"/>
      <c r="E27" s="6"/>
      <c r="F27" s="6"/>
      <c r="G27" s="6"/>
      <c r="H27" s="6"/>
      <c r="I27" s="6"/>
    </row>
    <row r="28" spans="2:18" x14ac:dyDescent="0.25">
      <c r="B28" s="12"/>
      <c r="C28" s="6"/>
      <c r="D28" s="6"/>
      <c r="E28" s="6"/>
      <c r="F28" s="6"/>
      <c r="G28" s="6"/>
      <c r="H28" s="6"/>
      <c r="I28" s="6"/>
    </row>
    <row r="29" spans="2:18" x14ac:dyDescent="0.25">
      <c r="B29" s="13"/>
      <c r="C29" s="6"/>
      <c r="D29" s="6"/>
      <c r="E29" s="6"/>
      <c r="F29" s="6"/>
      <c r="G29" s="6"/>
      <c r="H29" s="6"/>
      <c r="I29" s="6"/>
    </row>
    <row r="30" spans="2:18" x14ac:dyDescent="0.25">
      <c r="B30" s="12"/>
      <c r="C30" s="6"/>
      <c r="D30" s="6"/>
      <c r="E30" s="6"/>
      <c r="F30" s="6"/>
      <c r="G30" s="6"/>
      <c r="H30" s="6"/>
      <c r="I30" s="6"/>
    </row>
    <row r="31" spans="2:18" x14ac:dyDescent="0.25">
      <c r="B31" s="13"/>
      <c r="C31" s="6"/>
      <c r="D31" s="6"/>
      <c r="E31" s="6"/>
      <c r="F31" s="6"/>
      <c r="G31" s="6"/>
      <c r="H31" s="6"/>
      <c r="I31" s="6"/>
    </row>
    <row r="32" spans="2:18" x14ac:dyDescent="0.25">
      <c r="B32" s="13"/>
      <c r="C32" s="6"/>
      <c r="D32" s="6"/>
      <c r="E32" s="6"/>
      <c r="F32" s="6"/>
      <c r="G32" s="6"/>
      <c r="H32" s="6"/>
      <c r="I32" s="6"/>
    </row>
    <row r="33" spans="2:9" x14ac:dyDescent="0.25">
      <c r="B33" s="13"/>
      <c r="C33" s="6"/>
      <c r="D33" s="6"/>
      <c r="E33" s="6"/>
      <c r="F33" s="6"/>
      <c r="G33" s="6"/>
      <c r="H33" s="6"/>
      <c r="I33" s="6"/>
    </row>
    <row r="34" spans="2:9" x14ac:dyDescent="0.25">
      <c r="B34" s="13"/>
      <c r="C34" s="6"/>
      <c r="D34" s="6"/>
      <c r="E34" s="6"/>
      <c r="F34" s="6"/>
      <c r="G34" s="6"/>
      <c r="H34" s="6"/>
      <c r="I34" s="6"/>
    </row>
    <row r="35" spans="2:9" x14ac:dyDescent="0.25">
      <c r="B35" s="12"/>
      <c r="C35" s="6"/>
      <c r="D35" s="6"/>
      <c r="E35" s="6"/>
      <c r="F35" s="6"/>
      <c r="G35" s="6"/>
      <c r="H35" s="6"/>
      <c r="I35" s="6"/>
    </row>
    <row r="36" spans="2:9" x14ac:dyDescent="0.25">
      <c r="B36" s="13"/>
      <c r="C36" s="6"/>
      <c r="D36" s="6"/>
      <c r="E36" s="6"/>
      <c r="F36" s="6"/>
      <c r="G36" s="6"/>
      <c r="H36" s="6"/>
      <c r="I36" s="6"/>
    </row>
  </sheetData>
  <mergeCells count="4">
    <mergeCell ref="B2:B3"/>
    <mergeCell ref="C2:I2"/>
    <mergeCell ref="K2:K3"/>
    <mergeCell ref="L2:R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RURAL</vt:lpstr>
      <vt:lpstr>URBAN</vt:lpstr>
      <vt:lpstr>TOTAL</vt:lpstr>
      <vt:lpstr>RURAL by region</vt:lpstr>
      <vt:lpstr>URBAN by region</vt:lpstr>
      <vt:lpstr>TOT by region</vt:lpstr>
      <vt:lpstr>TREND</vt:lpstr>
      <vt:lpstr>Summary by class</vt:lpstr>
      <vt:lpstr>Summary by region 2012</vt:lpstr>
      <vt:lpstr>Summary by region 2000</vt:lpstr>
      <vt:lpstr>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Vita, Alessia (FOM)</dc:creator>
  <cp:lastModifiedBy>Alessia Vita (FOM)</cp:lastModifiedBy>
  <dcterms:created xsi:type="dcterms:W3CDTF">2015-04-08T07:54:39Z</dcterms:created>
  <dcterms:modified xsi:type="dcterms:W3CDTF">2015-12-17T10:50:50Z</dcterms:modified>
</cp:coreProperties>
</file>